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2_External Reporting\2016\04_Research\OIRA\WebFacts Employee\output\"/>
    </mc:Choice>
  </mc:AlternateContent>
  <bookViews>
    <workbookView xWindow="0" yWindow="0" windowWidth="12570" windowHeight="6960" firstSheet="1" activeTab="1"/>
  </bookViews>
  <sheets>
    <sheet name="Raw" sheetId="1" state="hidden" r:id="rId1"/>
    <sheet name="Permanent FT Facul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J32" i="2"/>
  <c r="J31" i="2"/>
  <c r="J27" i="2"/>
  <c r="J28" i="2"/>
  <c r="J23" i="2"/>
  <c r="J20" i="2"/>
  <c r="J13" i="2"/>
  <c r="J10" i="2"/>
  <c r="J31" i="1"/>
  <c r="I31" i="1"/>
  <c r="H31" i="1"/>
  <c r="G31" i="1"/>
  <c r="F31" i="1"/>
  <c r="E31" i="1"/>
  <c r="D31" i="1"/>
  <c r="K31" i="1"/>
  <c r="K23" i="1"/>
  <c r="K21" i="1"/>
  <c r="K17" i="1"/>
  <c r="K13" i="1"/>
  <c r="K11" i="1"/>
  <c r="K8" i="1"/>
  <c r="J21" i="1"/>
  <c r="I21" i="1"/>
  <c r="H21" i="1"/>
  <c r="G21" i="1"/>
  <c r="F21" i="1"/>
  <c r="E21" i="1"/>
  <c r="D21" i="1"/>
  <c r="K32" i="1"/>
  <c r="J32" i="1"/>
  <c r="I32" i="1"/>
  <c r="H32" i="1"/>
  <c r="G32" i="1"/>
  <c r="F32" i="1"/>
  <c r="E32" i="1"/>
  <c r="D32" i="1"/>
  <c r="K30" i="1"/>
  <c r="J30" i="1"/>
  <c r="I30" i="1"/>
  <c r="H30" i="1"/>
  <c r="G30" i="1"/>
  <c r="F30" i="1"/>
  <c r="E30" i="1"/>
  <c r="K29" i="1"/>
  <c r="J29" i="1"/>
  <c r="I29" i="1"/>
  <c r="H29" i="1"/>
  <c r="G29" i="1"/>
  <c r="F29" i="1"/>
  <c r="E29" i="1"/>
  <c r="D30" i="1"/>
  <c r="D29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D26" i="1"/>
  <c r="D25" i="1"/>
  <c r="K24" i="1"/>
  <c r="J24" i="1"/>
  <c r="I24" i="1"/>
  <c r="H24" i="1"/>
  <c r="G24" i="1"/>
  <c r="F24" i="1"/>
  <c r="E24" i="1"/>
  <c r="D24" i="1"/>
  <c r="K27" i="1"/>
  <c r="K33" i="1"/>
  <c r="J27" i="1"/>
  <c r="J33" i="1"/>
  <c r="I27" i="1"/>
  <c r="I33" i="1"/>
  <c r="H27" i="1"/>
  <c r="H33" i="1"/>
  <c r="G27" i="1"/>
  <c r="G33" i="1"/>
  <c r="F27" i="1"/>
  <c r="F33" i="1"/>
  <c r="E27" i="1"/>
  <c r="E33" i="1"/>
  <c r="D27" i="1"/>
  <c r="D33" i="1"/>
  <c r="J17" i="1"/>
  <c r="J23" i="1"/>
  <c r="I17" i="1"/>
  <c r="I23" i="1"/>
  <c r="H17" i="1"/>
  <c r="H23" i="1"/>
  <c r="G17" i="1"/>
  <c r="G23" i="1"/>
  <c r="F17" i="1"/>
  <c r="F23" i="1"/>
  <c r="E17" i="1"/>
  <c r="E23" i="1"/>
  <c r="D17" i="1"/>
  <c r="D23" i="1"/>
  <c r="J8" i="1"/>
  <c r="I8" i="1"/>
  <c r="H8" i="1"/>
  <c r="G8" i="1"/>
  <c r="F8" i="1"/>
  <c r="E8" i="1"/>
  <c r="D8" i="1"/>
  <c r="J11" i="1"/>
  <c r="I11" i="1"/>
  <c r="H11" i="1"/>
  <c r="G11" i="1"/>
  <c r="F11" i="1"/>
  <c r="E11" i="1"/>
  <c r="D11" i="1"/>
  <c r="J13" i="1"/>
  <c r="I13" i="1"/>
  <c r="H13" i="1"/>
  <c r="G13" i="1"/>
  <c r="F13" i="1"/>
  <c r="E13" i="1"/>
  <c r="D13" i="1"/>
  <c r="J15" i="2" l="1"/>
  <c r="J25" i="2"/>
  <c r="J30" i="2"/>
  <c r="J35" i="2" l="1"/>
</calcChain>
</file>

<file path=xl/sharedStrings.xml><?xml version="1.0" encoding="utf-8"?>
<sst xmlns="http://schemas.openxmlformats.org/spreadsheetml/2006/main" count="108" uniqueCount="30">
  <si>
    <t>Permanent Full-Time Faculty
Fall 2008 - Fall 2015</t>
  </si>
  <si>
    <t>Tenure Status</t>
  </si>
  <si>
    <t>Academic Rank</t>
  </si>
  <si>
    <t>Tenured</t>
  </si>
  <si>
    <t>Professor</t>
  </si>
  <si>
    <t>Associate Professor</t>
  </si>
  <si>
    <t>Assistant Professor</t>
  </si>
  <si>
    <t>Academic Affairs</t>
  </si>
  <si>
    <t>Tenure Track</t>
  </si>
  <si>
    <t>Fixed Term</t>
  </si>
  <si>
    <t>Health Affairs</t>
  </si>
  <si>
    <t>University</t>
  </si>
  <si>
    <t>University Total</t>
  </si>
  <si>
    <t>Health Affairs Total</t>
  </si>
  <si>
    <t>Academic Affairs Total</t>
  </si>
  <si>
    <t>Tenured Total</t>
  </si>
  <si>
    <t>Tenure Track Total</t>
  </si>
  <si>
    <t>Notes:</t>
  </si>
  <si>
    <t>- Counts include faculty on leave with or without pay</t>
  </si>
  <si>
    <t>- Faculty in "Other Units" from Permanent Full-Time Faculty table are included in Academic Affairs.</t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</si>
  <si>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Personnel Data File as of October 31, 2015</t>
    </r>
  </si>
  <si>
    <r>
      <rPr>
        <b/>
        <sz val="10"/>
        <color theme="1"/>
        <rFont val="Calibri"/>
        <family val="2"/>
        <scheme val="minor"/>
      </rPr>
      <t>Published by:</t>
    </r>
    <r>
      <rPr>
        <sz val="10"/>
        <color theme="1"/>
        <rFont val="Calibri"/>
        <family val="2"/>
        <scheme val="minor"/>
      </rPr>
      <t xml:space="preserve"> Office of Institutional Research and Assessment, February 25, 2015</t>
    </r>
  </si>
  <si>
    <t>-</t>
  </si>
  <si>
    <t>Permanent Full-Time Faculty
Fall 2009 - Fall 2016</t>
  </si>
  <si>
    <t>- Counts include faculty on leave with pay</t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</si>
  <si>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Personnel Data File as of October 31, 2016</t>
    </r>
  </si>
  <si>
    <r>
      <rPr>
        <b/>
        <sz val="10"/>
        <color theme="1"/>
        <rFont val="Calibri"/>
        <family val="2"/>
        <scheme val="minor"/>
      </rPr>
      <t>Published by:</t>
    </r>
    <r>
      <rPr>
        <sz val="10"/>
        <color theme="1"/>
        <rFont val="Calibri"/>
        <family val="2"/>
        <scheme val="minor"/>
      </rPr>
      <t xml:space="preserve"> Office of Institutional Research and Assessment, November 30, 2016</t>
    </r>
  </si>
  <si>
    <t>Division</t>
  </si>
  <si>
    <t>UNC Chapel Hill Total</t>
  </si>
  <si>
    <t>UNC-Chapel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</si>
</sst>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indent="1"/>
    </xf>
    <xf numFmtId="3" fontId="1" fillId="0" borderId="3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3" fillId="2" borderId="5" xfId="0" applyNumberFormat="1" applyFont="1" applyFill="1" applyBorder="1" applyAlignment="1">
      <alignment horizontal="right" vertical="center" indent="1"/>
    </xf>
    <xf numFmtId="3" fontId="3" fillId="2" borderId="6" xfId="0" applyNumberFormat="1" applyFont="1" applyFill="1" applyBorder="1" applyAlignment="1">
      <alignment horizontal="right" vertical="center" indent="1"/>
    </xf>
    <xf numFmtId="3" fontId="1" fillId="0" borderId="11" xfId="0" applyNumberFormat="1" applyFont="1" applyBorder="1" applyAlignment="1">
      <alignment horizontal="right" vertical="center" indent="1"/>
    </xf>
    <xf numFmtId="3" fontId="1" fillId="0" borderId="12" xfId="0" applyNumberFormat="1" applyFont="1" applyBorder="1" applyAlignment="1">
      <alignment horizontal="right" vertical="center" indent="1"/>
    </xf>
    <xf numFmtId="3" fontId="3" fillId="2" borderId="11" xfId="0" applyNumberFormat="1" applyFont="1" applyFill="1" applyBorder="1" applyAlignment="1">
      <alignment horizontal="right" vertical="center" indent="1"/>
    </xf>
    <xf numFmtId="3" fontId="3" fillId="2" borderId="12" xfId="0" applyNumberFormat="1" applyFont="1" applyFill="1" applyBorder="1" applyAlignment="1">
      <alignment horizontal="right" vertical="center" indent="1"/>
    </xf>
    <xf numFmtId="3" fontId="1" fillId="0" borderId="8" xfId="0" applyNumberFormat="1" applyFont="1" applyBorder="1" applyAlignment="1">
      <alignment horizontal="right" vertical="center" indent="1"/>
    </xf>
    <xf numFmtId="3" fontId="1" fillId="0" borderId="9" xfId="0" applyNumberFormat="1" applyFont="1" applyBorder="1" applyAlignment="1">
      <alignment horizontal="right" vertical="center" indent="1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24" xfId="0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0</xdr:row>
      <xdr:rowOff>502920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workbookViewId="0">
      <selection activeCell="A3" sqref="A3"/>
    </sheetView>
  </sheetViews>
  <sheetFormatPr defaultRowHeight="12.75" x14ac:dyDescent="0.2"/>
  <cols>
    <col min="1" max="1" width="14.7109375" style="1" customWidth="1"/>
    <col min="2" max="2" width="11.7109375" style="1" customWidth="1"/>
    <col min="3" max="3" width="16.7109375" style="1" customWidth="1"/>
    <col min="4" max="11" width="8.7109375" style="1" customWidth="1"/>
    <col min="12" max="16384" width="9.140625" style="1"/>
  </cols>
  <sheetData>
    <row r="1" spans="1:11" ht="41.1" customHeight="1" x14ac:dyDescent="0.2"/>
    <row r="2" spans="1:11" ht="42" customHeight="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 thickBot="1" x14ac:dyDescent="0.25"/>
    <row r="4" spans="1:11" ht="15" customHeight="1" thickBot="1" x14ac:dyDescent="0.25">
      <c r="A4" s="14"/>
      <c r="B4" s="18" t="s">
        <v>1</v>
      </c>
      <c r="C4" s="19" t="s">
        <v>2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20">
        <v>2015</v>
      </c>
    </row>
    <row r="5" spans="1:11" ht="15" customHeight="1" x14ac:dyDescent="0.2">
      <c r="A5" s="15" t="s">
        <v>7</v>
      </c>
      <c r="B5" s="12" t="s">
        <v>3</v>
      </c>
      <c r="C5" s="3" t="s">
        <v>4</v>
      </c>
      <c r="D5" s="21">
        <v>499</v>
      </c>
      <c r="E5" s="21">
        <v>512</v>
      </c>
      <c r="F5" s="21">
        <v>531</v>
      </c>
      <c r="G5" s="21">
        <v>510</v>
      </c>
      <c r="H5" s="21">
        <v>509</v>
      </c>
      <c r="I5" s="21">
        <v>500</v>
      </c>
      <c r="J5" s="21">
        <v>487</v>
      </c>
      <c r="K5" s="22">
        <v>462</v>
      </c>
    </row>
    <row r="6" spans="1:11" ht="15" customHeight="1" x14ac:dyDescent="0.2">
      <c r="A6" s="16"/>
      <c r="B6" s="13"/>
      <c r="C6" s="2" t="s">
        <v>5</v>
      </c>
      <c r="D6" s="23">
        <v>248</v>
      </c>
      <c r="E6" s="23">
        <v>254</v>
      </c>
      <c r="F6" s="23">
        <v>253</v>
      </c>
      <c r="G6" s="23">
        <v>265</v>
      </c>
      <c r="H6" s="23">
        <v>277</v>
      </c>
      <c r="I6" s="23">
        <v>281</v>
      </c>
      <c r="J6" s="23">
        <v>287</v>
      </c>
      <c r="K6" s="24">
        <v>286</v>
      </c>
    </row>
    <row r="7" spans="1:11" ht="15" customHeight="1" x14ac:dyDescent="0.2">
      <c r="A7" s="16"/>
      <c r="B7" s="4"/>
      <c r="C7" s="2" t="s">
        <v>6</v>
      </c>
      <c r="D7" s="23">
        <v>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</row>
    <row r="8" spans="1:11" ht="15" customHeight="1" thickBot="1" x14ac:dyDescent="0.25">
      <c r="A8" s="16"/>
      <c r="B8" s="8" t="s">
        <v>15</v>
      </c>
      <c r="C8" s="9"/>
      <c r="D8" s="25">
        <f>SUM(D5:D7)</f>
        <v>748</v>
      </c>
      <c r="E8" s="25">
        <f t="shared" ref="E8:J8" si="0">SUM(E5:E7)</f>
        <v>766</v>
      </c>
      <c r="F8" s="25">
        <f t="shared" si="0"/>
        <v>784</v>
      </c>
      <c r="G8" s="25">
        <f t="shared" si="0"/>
        <v>775</v>
      </c>
      <c r="H8" s="25">
        <f t="shared" si="0"/>
        <v>786</v>
      </c>
      <c r="I8" s="25">
        <f t="shared" si="0"/>
        <v>781</v>
      </c>
      <c r="J8" s="25">
        <f t="shared" si="0"/>
        <v>774</v>
      </c>
      <c r="K8" s="26">
        <f>SUM(K5:K7)</f>
        <v>748</v>
      </c>
    </row>
    <row r="9" spans="1:11" ht="15" customHeight="1" x14ac:dyDescent="0.2">
      <c r="A9" s="16"/>
      <c r="B9" s="12" t="s">
        <v>8</v>
      </c>
      <c r="C9" s="2" t="s">
        <v>5</v>
      </c>
      <c r="D9" s="21">
        <v>10</v>
      </c>
      <c r="E9" s="21">
        <v>10</v>
      </c>
      <c r="F9" s="21">
        <v>12</v>
      </c>
      <c r="G9" s="21">
        <v>11</v>
      </c>
      <c r="H9" s="21">
        <v>8</v>
      </c>
      <c r="I9" s="21">
        <v>11</v>
      </c>
      <c r="J9" s="21">
        <v>13</v>
      </c>
      <c r="K9" s="22">
        <v>13</v>
      </c>
    </row>
    <row r="10" spans="1:11" ht="15" customHeight="1" x14ac:dyDescent="0.2">
      <c r="A10" s="16"/>
      <c r="B10" s="13"/>
      <c r="C10" s="2" t="s">
        <v>6</v>
      </c>
      <c r="D10" s="23">
        <v>239</v>
      </c>
      <c r="E10" s="23">
        <v>242</v>
      </c>
      <c r="F10" s="23">
        <v>245</v>
      </c>
      <c r="G10" s="23">
        <v>262</v>
      </c>
      <c r="H10" s="23">
        <v>265</v>
      </c>
      <c r="I10" s="23">
        <v>268</v>
      </c>
      <c r="J10" s="23">
        <v>257</v>
      </c>
      <c r="K10" s="24">
        <v>255</v>
      </c>
    </row>
    <row r="11" spans="1:11" ht="15" customHeight="1" thickBot="1" x14ac:dyDescent="0.25">
      <c r="A11" s="16"/>
      <c r="B11" s="8" t="s">
        <v>16</v>
      </c>
      <c r="C11" s="9"/>
      <c r="D11" s="25">
        <f>SUM(D9:D10)</f>
        <v>249</v>
      </c>
      <c r="E11" s="25">
        <f t="shared" ref="E11:J11" si="1">SUM(E9:E10)</f>
        <v>252</v>
      </c>
      <c r="F11" s="25">
        <f t="shared" si="1"/>
        <v>257</v>
      </c>
      <c r="G11" s="25">
        <f t="shared" si="1"/>
        <v>273</v>
      </c>
      <c r="H11" s="25">
        <f t="shared" si="1"/>
        <v>273</v>
      </c>
      <c r="I11" s="25">
        <f t="shared" si="1"/>
        <v>279</v>
      </c>
      <c r="J11" s="25">
        <f t="shared" si="1"/>
        <v>270</v>
      </c>
      <c r="K11" s="26">
        <f>SUM(K9:K10)</f>
        <v>268</v>
      </c>
    </row>
    <row r="12" spans="1:11" ht="15" customHeight="1" thickBot="1" x14ac:dyDescent="0.25">
      <c r="A12" s="17"/>
      <c r="B12" s="10" t="s">
        <v>9</v>
      </c>
      <c r="C12" s="11"/>
      <c r="D12" s="27">
        <v>279</v>
      </c>
      <c r="E12" s="27">
        <v>292</v>
      </c>
      <c r="F12" s="27">
        <v>291</v>
      </c>
      <c r="G12" s="27">
        <v>294</v>
      </c>
      <c r="H12" s="27">
        <v>297</v>
      </c>
      <c r="I12" s="27">
        <v>297</v>
      </c>
      <c r="J12" s="27">
        <v>305</v>
      </c>
      <c r="K12" s="28">
        <v>359</v>
      </c>
    </row>
    <row r="13" spans="1:11" ht="15" customHeight="1" thickBot="1" x14ac:dyDescent="0.25">
      <c r="A13" s="14" t="s">
        <v>14</v>
      </c>
      <c r="B13" s="6"/>
      <c r="C13" s="7"/>
      <c r="D13" s="29">
        <f>SUM(D12,D11,D8)</f>
        <v>1276</v>
      </c>
      <c r="E13" s="29">
        <f t="shared" ref="E13:J13" si="2">SUM(E12,E11,E8)</f>
        <v>1310</v>
      </c>
      <c r="F13" s="29">
        <f t="shared" si="2"/>
        <v>1332</v>
      </c>
      <c r="G13" s="29">
        <f t="shared" si="2"/>
        <v>1342</v>
      </c>
      <c r="H13" s="29">
        <f t="shared" si="2"/>
        <v>1356</v>
      </c>
      <c r="I13" s="29">
        <f t="shared" si="2"/>
        <v>1357</v>
      </c>
      <c r="J13" s="29">
        <f t="shared" si="2"/>
        <v>1349</v>
      </c>
      <c r="K13" s="30">
        <f>SUM(K11:K12,K8)</f>
        <v>1375</v>
      </c>
    </row>
    <row r="14" spans="1:11" ht="15" customHeight="1" x14ac:dyDescent="0.2">
      <c r="A14" s="15" t="s">
        <v>10</v>
      </c>
      <c r="B14" s="12" t="s">
        <v>3</v>
      </c>
      <c r="C14" s="3" t="s">
        <v>4</v>
      </c>
      <c r="D14" s="21">
        <v>425</v>
      </c>
      <c r="E14" s="21">
        <v>435</v>
      </c>
      <c r="F14" s="21">
        <v>440</v>
      </c>
      <c r="G14" s="21">
        <v>442</v>
      </c>
      <c r="H14" s="21">
        <v>440</v>
      </c>
      <c r="I14" s="21">
        <v>436</v>
      </c>
      <c r="J14" s="21">
        <v>436</v>
      </c>
      <c r="K14" s="22">
        <v>393</v>
      </c>
    </row>
    <row r="15" spans="1:11" ht="15" customHeight="1" x14ac:dyDescent="0.2">
      <c r="A15" s="16"/>
      <c r="B15" s="13"/>
      <c r="C15" s="2" t="s">
        <v>5</v>
      </c>
      <c r="D15" s="23">
        <v>244</v>
      </c>
      <c r="E15" s="23">
        <v>242</v>
      </c>
      <c r="F15" s="23">
        <v>230</v>
      </c>
      <c r="G15" s="23">
        <v>223</v>
      </c>
      <c r="H15" s="23">
        <v>210</v>
      </c>
      <c r="I15" s="23">
        <v>200</v>
      </c>
      <c r="J15" s="23">
        <v>195</v>
      </c>
      <c r="K15" s="24">
        <v>195</v>
      </c>
    </row>
    <row r="16" spans="1:11" ht="15" customHeight="1" x14ac:dyDescent="0.2">
      <c r="A16" s="16"/>
      <c r="B16" s="4"/>
      <c r="C16" s="2" t="s">
        <v>6</v>
      </c>
      <c r="D16" s="23">
        <v>1</v>
      </c>
      <c r="E16" s="23">
        <v>1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4">
        <v>1</v>
      </c>
    </row>
    <row r="17" spans="1:11" ht="15" customHeight="1" thickBot="1" x14ac:dyDescent="0.25">
      <c r="A17" s="16"/>
      <c r="B17" s="8" t="s">
        <v>15</v>
      </c>
      <c r="C17" s="9"/>
      <c r="D17" s="25">
        <f t="shared" ref="D17" si="3">SUM(D14:D16)</f>
        <v>670</v>
      </c>
      <c r="E17" s="25">
        <f t="shared" ref="E17" si="4">SUM(E14:E16)</f>
        <v>678</v>
      </c>
      <c r="F17" s="25">
        <f t="shared" ref="F17" si="5">SUM(F14:F16)</f>
        <v>671</v>
      </c>
      <c r="G17" s="25">
        <f t="shared" ref="G17" si="6">SUM(G14:G16)</f>
        <v>665</v>
      </c>
      <c r="H17" s="25">
        <f t="shared" ref="H17" si="7">SUM(H14:H16)</f>
        <v>650</v>
      </c>
      <c r="I17" s="25">
        <f t="shared" ref="I17" si="8">SUM(I14:I16)</f>
        <v>636</v>
      </c>
      <c r="J17" s="25">
        <f t="shared" ref="J17" si="9">SUM(J14:J16)</f>
        <v>631</v>
      </c>
      <c r="K17" s="26">
        <f>SUM(K14:K16)</f>
        <v>589</v>
      </c>
    </row>
    <row r="18" spans="1:11" ht="15" customHeight="1" x14ac:dyDescent="0.2">
      <c r="A18" s="16"/>
      <c r="B18" s="12" t="s">
        <v>8</v>
      </c>
      <c r="C18" s="2" t="s">
        <v>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1</v>
      </c>
    </row>
    <row r="19" spans="1:11" ht="15" customHeight="1" x14ac:dyDescent="0.2">
      <c r="A19" s="16"/>
      <c r="B19" s="13"/>
      <c r="C19" s="2" t="s">
        <v>5</v>
      </c>
      <c r="D19" s="31">
        <v>16</v>
      </c>
      <c r="E19" s="31">
        <v>16</v>
      </c>
      <c r="F19" s="31">
        <v>11</v>
      </c>
      <c r="G19" s="31">
        <v>17</v>
      </c>
      <c r="H19" s="31">
        <v>20</v>
      </c>
      <c r="I19" s="31">
        <v>23</v>
      </c>
      <c r="J19" s="31">
        <v>26</v>
      </c>
      <c r="K19" s="32">
        <v>35</v>
      </c>
    </row>
    <row r="20" spans="1:11" ht="15" customHeight="1" x14ac:dyDescent="0.2">
      <c r="A20" s="16"/>
      <c r="B20" s="4"/>
      <c r="C20" s="2" t="s">
        <v>6</v>
      </c>
      <c r="D20" s="23">
        <v>180</v>
      </c>
      <c r="E20" s="23">
        <v>183</v>
      </c>
      <c r="F20" s="23">
        <v>193</v>
      </c>
      <c r="G20" s="23">
        <v>198</v>
      </c>
      <c r="H20" s="23">
        <v>202</v>
      </c>
      <c r="I20" s="23">
        <v>191</v>
      </c>
      <c r="J20" s="23">
        <v>194</v>
      </c>
      <c r="K20" s="24">
        <v>164</v>
      </c>
    </row>
    <row r="21" spans="1:11" ht="15" customHeight="1" thickBot="1" x14ac:dyDescent="0.25">
      <c r="A21" s="16"/>
      <c r="B21" s="8" t="s">
        <v>16</v>
      </c>
      <c r="C21" s="9"/>
      <c r="D21" s="25">
        <f>SUM(D18:D20)</f>
        <v>196</v>
      </c>
      <c r="E21" s="25">
        <f t="shared" ref="E21:J21" si="10">SUM(E18:E20)</f>
        <v>199</v>
      </c>
      <c r="F21" s="25">
        <f t="shared" si="10"/>
        <v>204</v>
      </c>
      <c r="G21" s="25">
        <f t="shared" si="10"/>
        <v>215</v>
      </c>
      <c r="H21" s="25">
        <f t="shared" si="10"/>
        <v>222</v>
      </c>
      <c r="I21" s="25">
        <f t="shared" si="10"/>
        <v>214</v>
      </c>
      <c r="J21" s="25">
        <f t="shared" si="10"/>
        <v>220</v>
      </c>
      <c r="K21" s="26">
        <f>SUM(K18:K20)</f>
        <v>200</v>
      </c>
    </row>
    <row r="22" spans="1:11" ht="15" customHeight="1" thickBot="1" x14ac:dyDescent="0.25">
      <c r="A22" s="17"/>
      <c r="B22" s="10" t="s">
        <v>9</v>
      </c>
      <c r="C22" s="11"/>
      <c r="D22" s="27">
        <v>1005</v>
      </c>
      <c r="E22" s="27">
        <v>1034</v>
      </c>
      <c r="F22" s="27">
        <v>1027</v>
      </c>
      <c r="G22" s="27">
        <v>1069</v>
      </c>
      <c r="H22" s="27">
        <v>1090</v>
      </c>
      <c r="I22" s="27">
        <v>1199</v>
      </c>
      <c r="J22" s="27">
        <v>1175</v>
      </c>
      <c r="K22" s="28">
        <v>1318</v>
      </c>
    </row>
    <row r="23" spans="1:11" ht="15" customHeight="1" thickBot="1" x14ac:dyDescent="0.25">
      <c r="A23" s="14" t="s">
        <v>13</v>
      </c>
      <c r="B23" s="6"/>
      <c r="C23" s="7"/>
      <c r="D23" s="29">
        <f t="shared" ref="D23" si="11">SUM(D22,D21,D17)</f>
        <v>1871</v>
      </c>
      <c r="E23" s="29">
        <f t="shared" ref="E23" si="12">SUM(E22,E21,E17)</f>
        <v>1911</v>
      </c>
      <c r="F23" s="29">
        <f t="shared" ref="F23" si="13">SUM(F22,F21,F17)</f>
        <v>1902</v>
      </c>
      <c r="G23" s="29">
        <f t="shared" ref="G23" si="14">SUM(G22,G21,G17)</f>
        <v>1949</v>
      </c>
      <c r="H23" s="29">
        <f t="shared" ref="H23" si="15">SUM(H22,H21,H17)</f>
        <v>1962</v>
      </c>
      <c r="I23" s="29">
        <f t="shared" ref="I23" si="16">SUM(I22,I21,I17)</f>
        <v>2049</v>
      </c>
      <c r="J23" s="29">
        <f t="shared" ref="J23" si="17">SUM(J22,J21,J17)</f>
        <v>2026</v>
      </c>
      <c r="K23" s="30">
        <f>SUM(K21:K22,K17)</f>
        <v>2107</v>
      </c>
    </row>
    <row r="24" spans="1:11" ht="15" customHeight="1" x14ac:dyDescent="0.2">
      <c r="A24" s="15" t="s">
        <v>11</v>
      </c>
      <c r="B24" s="12" t="s">
        <v>3</v>
      </c>
      <c r="C24" s="3" t="s">
        <v>4</v>
      </c>
      <c r="D24" s="21">
        <f>SUM(D14,D5)</f>
        <v>924</v>
      </c>
      <c r="E24" s="21">
        <f t="shared" ref="E24:K24" si="18">SUM(E14,E5)</f>
        <v>947</v>
      </c>
      <c r="F24" s="21">
        <f t="shared" si="18"/>
        <v>971</v>
      </c>
      <c r="G24" s="21">
        <f t="shared" si="18"/>
        <v>952</v>
      </c>
      <c r="H24" s="21">
        <f t="shared" si="18"/>
        <v>949</v>
      </c>
      <c r="I24" s="21">
        <f t="shared" si="18"/>
        <v>936</v>
      </c>
      <c r="J24" s="21">
        <f t="shared" si="18"/>
        <v>923</v>
      </c>
      <c r="K24" s="22">
        <f t="shared" si="18"/>
        <v>855</v>
      </c>
    </row>
    <row r="25" spans="1:11" ht="15" customHeight="1" x14ac:dyDescent="0.2">
      <c r="A25" s="16"/>
      <c r="B25" s="13"/>
      <c r="C25" s="2" t="s">
        <v>5</v>
      </c>
      <c r="D25" s="23">
        <f>SUM(D15,D6)</f>
        <v>492</v>
      </c>
      <c r="E25" s="23">
        <f t="shared" ref="E25:K25" si="19">SUM(E15,E6)</f>
        <v>496</v>
      </c>
      <c r="F25" s="23">
        <f t="shared" si="19"/>
        <v>483</v>
      </c>
      <c r="G25" s="23">
        <f t="shared" si="19"/>
        <v>488</v>
      </c>
      <c r="H25" s="23">
        <f t="shared" si="19"/>
        <v>487</v>
      </c>
      <c r="I25" s="23">
        <f t="shared" si="19"/>
        <v>481</v>
      </c>
      <c r="J25" s="23">
        <f t="shared" si="19"/>
        <v>482</v>
      </c>
      <c r="K25" s="24">
        <f t="shared" si="19"/>
        <v>481</v>
      </c>
    </row>
    <row r="26" spans="1:11" ht="15" customHeight="1" x14ac:dyDescent="0.2">
      <c r="A26" s="16"/>
      <c r="B26" s="4"/>
      <c r="C26" s="2" t="s">
        <v>6</v>
      </c>
      <c r="D26" s="23">
        <f>SUM(D16,D7)</f>
        <v>2</v>
      </c>
      <c r="E26" s="23">
        <f t="shared" ref="E26:K26" si="20">SUM(E16,E7)</f>
        <v>1</v>
      </c>
      <c r="F26" s="23">
        <f t="shared" si="20"/>
        <v>1</v>
      </c>
      <c r="G26" s="23">
        <f t="shared" si="20"/>
        <v>0</v>
      </c>
      <c r="H26" s="23">
        <f t="shared" si="20"/>
        <v>0</v>
      </c>
      <c r="I26" s="23">
        <f t="shared" si="20"/>
        <v>0</v>
      </c>
      <c r="J26" s="23">
        <f t="shared" si="20"/>
        <v>0</v>
      </c>
      <c r="K26" s="24">
        <f t="shared" si="20"/>
        <v>1</v>
      </c>
    </row>
    <row r="27" spans="1:11" ht="15" customHeight="1" thickBot="1" x14ac:dyDescent="0.25">
      <c r="A27" s="16"/>
      <c r="B27" s="8" t="s">
        <v>15</v>
      </c>
      <c r="C27" s="9"/>
      <c r="D27" s="25">
        <f t="shared" ref="D27" si="21">SUM(D24:D26)</f>
        <v>1418</v>
      </c>
      <c r="E27" s="25">
        <f t="shared" ref="E27" si="22">SUM(E24:E26)</f>
        <v>1444</v>
      </c>
      <c r="F27" s="25">
        <f t="shared" ref="F27" si="23">SUM(F24:F26)</f>
        <v>1455</v>
      </c>
      <c r="G27" s="25">
        <f t="shared" ref="G27" si="24">SUM(G24:G26)</f>
        <v>1440</v>
      </c>
      <c r="H27" s="25">
        <f t="shared" ref="H27" si="25">SUM(H24:H26)</f>
        <v>1436</v>
      </c>
      <c r="I27" s="25">
        <f t="shared" ref="I27" si="26">SUM(I24:I26)</f>
        <v>1417</v>
      </c>
      <c r="J27" s="25">
        <f t="shared" ref="J27" si="27">SUM(J24:J26)</f>
        <v>1405</v>
      </c>
      <c r="K27" s="26">
        <f t="shared" ref="K27" si="28">SUM(K24:K26)</f>
        <v>1337</v>
      </c>
    </row>
    <row r="28" spans="1:11" ht="15" customHeight="1" x14ac:dyDescent="0.2">
      <c r="A28" s="16"/>
      <c r="B28" s="12" t="s">
        <v>8</v>
      </c>
      <c r="C28" s="3" t="s">
        <v>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v>1</v>
      </c>
    </row>
    <row r="29" spans="1:11" ht="15" customHeight="1" x14ac:dyDescent="0.2">
      <c r="A29" s="16"/>
      <c r="B29" s="13"/>
      <c r="C29" s="5" t="s">
        <v>5</v>
      </c>
      <c r="D29" s="31">
        <f>SUM(D19,D9)</f>
        <v>26</v>
      </c>
      <c r="E29" s="31">
        <f t="shared" ref="E29:K29" si="29">SUM(E19,E9)</f>
        <v>26</v>
      </c>
      <c r="F29" s="31">
        <f t="shared" si="29"/>
        <v>23</v>
      </c>
      <c r="G29" s="31">
        <f t="shared" si="29"/>
        <v>28</v>
      </c>
      <c r="H29" s="31">
        <f t="shared" si="29"/>
        <v>28</v>
      </c>
      <c r="I29" s="31">
        <f t="shared" si="29"/>
        <v>34</v>
      </c>
      <c r="J29" s="31">
        <f t="shared" si="29"/>
        <v>39</v>
      </c>
      <c r="K29" s="32">
        <f t="shared" si="29"/>
        <v>48</v>
      </c>
    </row>
    <row r="30" spans="1:11" ht="15" customHeight="1" x14ac:dyDescent="0.2">
      <c r="A30" s="16"/>
      <c r="B30" s="13"/>
      <c r="C30" s="2" t="s">
        <v>6</v>
      </c>
      <c r="D30" s="23">
        <f>SUM(D20,D10)</f>
        <v>419</v>
      </c>
      <c r="E30" s="23">
        <f t="shared" ref="E30:K30" si="30">SUM(E20,E10)</f>
        <v>425</v>
      </c>
      <c r="F30" s="23">
        <f t="shared" si="30"/>
        <v>438</v>
      </c>
      <c r="G30" s="23">
        <f t="shared" si="30"/>
        <v>460</v>
      </c>
      <c r="H30" s="23">
        <f t="shared" si="30"/>
        <v>467</v>
      </c>
      <c r="I30" s="23">
        <f t="shared" si="30"/>
        <v>459</v>
      </c>
      <c r="J30" s="23">
        <f t="shared" si="30"/>
        <v>451</v>
      </c>
      <c r="K30" s="24">
        <f t="shared" si="30"/>
        <v>419</v>
      </c>
    </row>
    <row r="31" spans="1:11" ht="15" customHeight="1" thickBot="1" x14ac:dyDescent="0.25">
      <c r="A31" s="16"/>
      <c r="B31" s="8" t="s">
        <v>16</v>
      </c>
      <c r="C31" s="9"/>
      <c r="D31" s="25">
        <f t="shared" ref="D31:J31" si="31">SUM(D28:D30)</f>
        <v>445</v>
      </c>
      <c r="E31" s="25">
        <f t="shared" si="31"/>
        <v>451</v>
      </c>
      <c r="F31" s="25">
        <f t="shared" si="31"/>
        <v>461</v>
      </c>
      <c r="G31" s="25">
        <f t="shared" si="31"/>
        <v>488</v>
      </c>
      <c r="H31" s="25">
        <f t="shared" si="31"/>
        <v>495</v>
      </c>
      <c r="I31" s="25">
        <f t="shared" si="31"/>
        <v>493</v>
      </c>
      <c r="J31" s="25">
        <f t="shared" si="31"/>
        <v>490</v>
      </c>
      <c r="K31" s="26">
        <f>SUM(K28:K30)</f>
        <v>468</v>
      </c>
    </row>
    <row r="32" spans="1:11" ht="15" customHeight="1" thickBot="1" x14ac:dyDescent="0.25">
      <c r="A32" s="17"/>
      <c r="B32" s="10" t="s">
        <v>9</v>
      </c>
      <c r="C32" s="11"/>
      <c r="D32" s="27">
        <f>SUM(D22,D12)</f>
        <v>1284</v>
      </c>
      <c r="E32" s="27">
        <f t="shared" ref="E32:K32" si="32">SUM(E22,E12)</f>
        <v>1326</v>
      </c>
      <c r="F32" s="27">
        <f t="shared" si="32"/>
        <v>1318</v>
      </c>
      <c r="G32" s="27">
        <f t="shared" si="32"/>
        <v>1363</v>
      </c>
      <c r="H32" s="27">
        <f t="shared" si="32"/>
        <v>1387</v>
      </c>
      <c r="I32" s="27">
        <f t="shared" si="32"/>
        <v>1496</v>
      </c>
      <c r="J32" s="27">
        <f t="shared" si="32"/>
        <v>1480</v>
      </c>
      <c r="K32" s="28">
        <f t="shared" si="32"/>
        <v>1677</v>
      </c>
    </row>
    <row r="33" spans="1:11" ht="15" customHeight="1" thickBot="1" x14ac:dyDescent="0.25">
      <c r="A33" s="14" t="s">
        <v>12</v>
      </c>
      <c r="B33" s="33"/>
      <c r="C33" s="34"/>
      <c r="D33" s="29">
        <f t="shared" ref="D33" si="33">SUM(D32,D31,D27)</f>
        <v>3147</v>
      </c>
      <c r="E33" s="29">
        <f t="shared" ref="E33" si="34">SUM(E32,E31,E27)</f>
        <v>3221</v>
      </c>
      <c r="F33" s="29">
        <f t="shared" ref="F33" si="35">SUM(F32,F31,F27)</f>
        <v>3234</v>
      </c>
      <c r="G33" s="29">
        <f t="shared" ref="G33" si="36">SUM(G32,G31,G27)</f>
        <v>3291</v>
      </c>
      <c r="H33" s="29">
        <f t="shared" ref="H33" si="37">SUM(H32,H31,H27)</f>
        <v>3318</v>
      </c>
      <c r="I33" s="29">
        <f t="shared" ref="I33" si="38">SUM(I32,I31,I27)</f>
        <v>3406</v>
      </c>
      <c r="J33" s="29">
        <f t="shared" ref="J33" si="39">SUM(J32,J31,J27)</f>
        <v>3375</v>
      </c>
      <c r="K33" s="30">
        <f t="shared" ref="K33" si="40">SUM(K32,K31,K27)</f>
        <v>3482</v>
      </c>
    </row>
    <row r="34" spans="1:11" ht="15" customHeight="1" x14ac:dyDescent="0.2"/>
    <row r="35" spans="1:11" ht="15" customHeight="1" x14ac:dyDescent="0.2">
      <c r="A35" s="35" t="s">
        <v>17</v>
      </c>
    </row>
    <row r="36" spans="1:11" ht="15" customHeight="1" x14ac:dyDescent="0.2">
      <c r="A36" s="36" t="s">
        <v>18</v>
      </c>
    </row>
    <row r="37" spans="1:11" ht="15" customHeight="1" x14ac:dyDescent="0.2">
      <c r="A37" s="36" t="s">
        <v>19</v>
      </c>
    </row>
    <row r="38" spans="1:11" ht="15" customHeight="1" x14ac:dyDescent="0.2">
      <c r="A38" s="1" t="s">
        <v>20</v>
      </c>
    </row>
    <row r="39" spans="1:11" ht="15" customHeight="1" x14ac:dyDescent="0.2">
      <c r="A39" s="1" t="s">
        <v>21</v>
      </c>
    </row>
  </sheetData>
  <mergeCells count="1">
    <mergeCell ref="A2:K2"/>
  </mergeCells>
  <printOptions horizontalCentered="1"/>
  <pageMargins left="0.75" right="0.75" top="0.5" bottom="1" header="0.25" footer="0.25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workbookViewId="0">
      <selection activeCell="A2" sqref="A2"/>
    </sheetView>
  </sheetViews>
  <sheetFormatPr defaultRowHeight="12.75" x14ac:dyDescent="0.2"/>
  <cols>
    <col min="1" max="1" width="9.140625" style="1"/>
    <col min="2" max="2" width="11.7109375" style="1" customWidth="1"/>
    <col min="3" max="3" width="16.7109375" style="1" customWidth="1"/>
    <col min="4" max="11" width="8.7109375" style="1" customWidth="1"/>
    <col min="12" max="16384" width="9.140625" style="1"/>
  </cols>
  <sheetData>
    <row r="1" spans="1:11" ht="41.1" customHeight="1" x14ac:dyDescent="0.2"/>
    <row r="2" spans="1:11" ht="15" customHeight="1" x14ac:dyDescent="0.2"/>
    <row r="3" spans="1:11" ht="42" customHeight="1" x14ac:dyDescent="0.2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 customHeight="1" x14ac:dyDescent="0.2"/>
    <row r="5" spans="1:11" ht="15" customHeight="1" x14ac:dyDescent="0.2">
      <c r="A5" s="44" t="s">
        <v>27</v>
      </c>
      <c r="B5" s="45" t="s">
        <v>1</v>
      </c>
      <c r="C5" s="45" t="s">
        <v>2</v>
      </c>
      <c r="D5" s="45">
        <v>2009</v>
      </c>
      <c r="E5" s="45">
        <v>2010</v>
      </c>
      <c r="F5" s="45">
        <v>2011</v>
      </c>
      <c r="G5" s="45">
        <v>2012</v>
      </c>
      <c r="H5" s="45">
        <v>2013</v>
      </c>
      <c r="I5" s="45">
        <v>2014</v>
      </c>
      <c r="J5" s="45">
        <v>2015</v>
      </c>
      <c r="K5" s="45">
        <v>2016</v>
      </c>
    </row>
    <row r="6" spans="1:11" ht="15" customHeight="1" x14ac:dyDescent="0.2">
      <c r="A6" s="40" t="s">
        <v>7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 x14ac:dyDescent="0.2">
      <c r="B7" s="49" t="s">
        <v>3</v>
      </c>
      <c r="C7" s="49" t="s">
        <v>4</v>
      </c>
      <c r="D7" s="50">
        <v>512</v>
      </c>
      <c r="E7" s="50">
        <v>531</v>
      </c>
      <c r="F7" s="50">
        <v>510</v>
      </c>
      <c r="G7" s="50">
        <v>509</v>
      </c>
      <c r="H7" s="50">
        <v>500</v>
      </c>
      <c r="I7" s="50">
        <v>487</v>
      </c>
      <c r="J7" s="50">
        <v>495</v>
      </c>
      <c r="K7" s="50">
        <v>482</v>
      </c>
    </row>
    <row r="8" spans="1:11" ht="15" customHeight="1" x14ac:dyDescent="0.2">
      <c r="B8" s="49"/>
      <c r="C8" s="49" t="s">
        <v>5</v>
      </c>
      <c r="D8" s="50">
        <v>254</v>
      </c>
      <c r="E8" s="50">
        <v>253</v>
      </c>
      <c r="F8" s="50">
        <v>265</v>
      </c>
      <c r="G8" s="50">
        <v>277</v>
      </c>
      <c r="H8" s="50">
        <v>281</v>
      </c>
      <c r="I8" s="50">
        <v>287</v>
      </c>
      <c r="J8" s="50">
        <v>294</v>
      </c>
      <c r="K8" s="50">
        <v>290</v>
      </c>
    </row>
    <row r="9" spans="1:11" ht="15" customHeight="1" x14ac:dyDescent="0.2">
      <c r="B9" s="49"/>
      <c r="C9" s="49" t="s">
        <v>6</v>
      </c>
      <c r="D9" s="50" t="s">
        <v>22</v>
      </c>
      <c r="E9" s="50" t="s">
        <v>22</v>
      </c>
      <c r="F9" s="50" t="s">
        <v>22</v>
      </c>
      <c r="G9" s="50" t="s">
        <v>22</v>
      </c>
      <c r="H9" s="50" t="s">
        <v>22</v>
      </c>
      <c r="I9" s="50" t="s">
        <v>22</v>
      </c>
      <c r="J9" s="50" t="s">
        <v>22</v>
      </c>
      <c r="K9" s="50"/>
    </row>
    <row r="10" spans="1:11" ht="15" customHeight="1" x14ac:dyDescent="0.2">
      <c r="B10" s="38" t="s">
        <v>15</v>
      </c>
      <c r="C10" s="38"/>
      <c r="D10" s="39">
        <v>766</v>
      </c>
      <c r="E10" s="39">
        <v>784</v>
      </c>
      <c r="F10" s="39">
        <v>775</v>
      </c>
      <c r="G10" s="39">
        <v>786</v>
      </c>
      <c r="H10" s="39">
        <v>781</v>
      </c>
      <c r="I10" s="39">
        <v>774</v>
      </c>
      <c r="J10" s="39">
        <f>SUM(J7:J9)</f>
        <v>789</v>
      </c>
      <c r="K10" s="39">
        <v>772</v>
      </c>
    </row>
    <row r="11" spans="1:11" ht="15" customHeight="1" x14ac:dyDescent="0.2">
      <c r="B11" s="41" t="s">
        <v>8</v>
      </c>
      <c r="C11" s="41" t="s">
        <v>5</v>
      </c>
      <c r="D11" s="42">
        <v>10</v>
      </c>
      <c r="E11" s="42">
        <v>12</v>
      </c>
      <c r="F11" s="42">
        <v>11</v>
      </c>
      <c r="G11" s="42">
        <v>8</v>
      </c>
      <c r="H11" s="42">
        <v>11</v>
      </c>
      <c r="I11" s="42">
        <v>13</v>
      </c>
      <c r="J11" s="42">
        <v>13</v>
      </c>
      <c r="K11" s="42">
        <v>19</v>
      </c>
    </row>
    <row r="12" spans="1:11" ht="15" customHeight="1" x14ac:dyDescent="0.2">
      <c r="B12" s="41"/>
      <c r="C12" s="41" t="s">
        <v>6</v>
      </c>
      <c r="D12" s="42">
        <v>242</v>
      </c>
      <c r="E12" s="42">
        <v>245</v>
      </c>
      <c r="F12" s="42">
        <v>262</v>
      </c>
      <c r="G12" s="42">
        <v>265</v>
      </c>
      <c r="H12" s="42">
        <v>268</v>
      </c>
      <c r="I12" s="42">
        <v>257</v>
      </c>
      <c r="J12" s="42">
        <v>258</v>
      </c>
      <c r="K12" s="42">
        <v>245</v>
      </c>
    </row>
    <row r="13" spans="1:11" ht="15" customHeight="1" x14ac:dyDescent="0.2">
      <c r="B13" s="40" t="s">
        <v>16</v>
      </c>
      <c r="C13" s="40"/>
      <c r="D13" s="43">
        <v>252</v>
      </c>
      <c r="E13" s="43">
        <v>257</v>
      </c>
      <c r="F13" s="43">
        <v>273</v>
      </c>
      <c r="G13" s="43">
        <v>273</v>
      </c>
      <c r="H13" s="43">
        <v>279</v>
      </c>
      <c r="I13" s="43">
        <v>270</v>
      </c>
      <c r="J13" s="43">
        <f>SUM(J11:J12)</f>
        <v>271</v>
      </c>
      <c r="K13" s="43">
        <v>264</v>
      </c>
    </row>
    <row r="14" spans="1:11" ht="23.25" customHeight="1" x14ac:dyDescent="0.2">
      <c r="B14" s="49" t="s">
        <v>9</v>
      </c>
      <c r="C14" s="49"/>
      <c r="D14" s="50">
        <v>292</v>
      </c>
      <c r="E14" s="50">
        <v>291</v>
      </c>
      <c r="F14" s="50">
        <v>294</v>
      </c>
      <c r="G14" s="50">
        <v>297</v>
      </c>
      <c r="H14" s="50">
        <v>297</v>
      </c>
      <c r="I14" s="50">
        <v>305</v>
      </c>
      <c r="J14" s="50">
        <v>315</v>
      </c>
      <c r="K14" s="50">
        <v>337</v>
      </c>
    </row>
    <row r="15" spans="1:11" ht="15" customHeight="1" x14ac:dyDescent="0.2">
      <c r="B15" s="40" t="s">
        <v>14</v>
      </c>
      <c r="C15" s="40"/>
      <c r="D15" s="43">
        <v>1310</v>
      </c>
      <c r="E15" s="43">
        <v>1332</v>
      </c>
      <c r="F15" s="43">
        <v>1342</v>
      </c>
      <c r="G15" s="43">
        <v>1356</v>
      </c>
      <c r="H15" s="43">
        <v>1357</v>
      </c>
      <c r="I15" s="43">
        <v>1349</v>
      </c>
      <c r="J15" s="43">
        <f>SUM(J13:J14,J10)</f>
        <v>1375</v>
      </c>
      <c r="K15" s="43">
        <v>1373</v>
      </c>
    </row>
    <row r="16" spans="1:11" ht="15" customHeight="1" x14ac:dyDescent="0.2">
      <c r="A16" s="40" t="s">
        <v>10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 x14ac:dyDescent="0.2">
      <c r="B17" s="49" t="s">
        <v>3</v>
      </c>
      <c r="C17" s="49" t="s">
        <v>4</v>
      </c>
      <c r="D17" s="50">
        <v>435</v>
      </c>
      <c r="E17" s="50">
        <v>440</v>
      </c>
      <c r="F17" s="50">
        <v>442</v>
      </c>
      <c r="G17" s="50">
        <v>440</v>
      </c>
      <c r="H17" s="50">
        <v>436</v>
      </c>
      <c r="I17" s="50">
        <v>436</v>
      </c>
      <c r="J17" s="50">
        <v>436</v>
      </c>
      <c r="K17" s="50">
        <v>394</v>
      </c>
    </row>
    <row r="18" spans="1:11" ht="15" customHeight="1" x14ac:dyDescent="0.2">
      <c r="B18" s="49"/>
      <c r="C18" s="49" t="s">
        <v>5</v>
      </c>
      <c r="D18" s="50">
        <v>242</v>
      </c>
      <c r="E18" s="50">
        <v>230</v>
      </c>
      <c r="F18" s="50">
        <v>223</v>
      </c>
      <c r="G18" s="50">
        <v>210</v>
      </c>
      <c r="H18" s="50">
        <v>200</v>
      </c>
      <c r="I18" s="50">
        <v>195</v>
      </c>
      <c r="J18" s="50">
        <v>201</v>
      </c>
      <c r="K18" s="50">
        <v>186</v>
      </c>
    </row>
    <row r="19" spans="1:11" ht="15" customHeight="1" x14ac:dyDescent="0.2">
      <c r="B19" s="49"/>
      <c r="C19" s="49" t="s">
        <v>6</v>
      </c>
      <c r="D19" s="50">
        <v>1</v>
      </c>
      <c r="E19" s="50">
        <v>1</v>
      </c>
      <c r="F19" s="50" t="s">
        <v>22</v>
      </c>
      <c r="G19" s="50" t="s">
        <v>22</v>
      </c>
      <c r="H19" s="50" t="s">
        <v>22</v>
      </c>
      <c r="I19" s="50" t="s">
        <v>22</v>
      </c>
      <c r="J19" s="50" t="s">
        <v>22</v>
      </c>
      <c r="K19" s="50">
        <v>1</v>
      </c>
    </row>
    <row r="20" spans="1:11" ht="15" customHeight="1" x14ac:dyDescent="0.2">
      <c r="B20" s="38" t="s">
        <v>15</v>
      </c>
      <c r="C20" s="38"/>
      <c r="D20" s="39">
        <v>678</v>
      </c>
      <c r="E20" s="39">
        <v>671</v>
      </c>
      <c r="F20" s="39">
        <v>665</v>
      </c>
      <c r="G20" s="39">
        <v>650</v>
      </c>
      <c r="H20" s="39">
        <v>636</v>
      </c>
      <c r="I20" s="39">
        <v>631</v>
      </c>
      <c r="J20" s="39">
        <f>SUM(J17:J19)</f>
        <v>637</v>
      </c>
      <c r="K20" s="39">
        <v>581</v>
      </c>
    </row>
    <row r="21" spans="1:11" ht="15" customHeight="1" x14ac:dyDescent="0.2">
      <c r="B21" s="41" t="s">
        <v>8</v>
      </c>
      <c r="C21" s="41" t="s">
        <v>5</v>
      </c>
      <c r="D21" s="42">
        <v>16</v>
      </c>
      <c r="E21" s="42">
        <v>11</v>
      </c>
      <c r="F21" s="42">
        <v>17</v>
      </c>
      <c r="G21" s="42">
        <v>20</v>
      </c>
      <c r="H21" s="42">
        <v>23</v>
      </c>
      <c r="I21" s="42">
        <v>26</v>
      </c>
      <c r="J21" s="42">
        <v>35</v>
      </c>
      <c r="K21" s="42">
        <v>29</v>
      </c>
    </row>
    <row r="22" spans="1:11" ht="15" customHeight="1" x14ac:dyDescent="0.2">
      <c r="B22" s="41"/>
      <c r="C22" s="41" t="s">
        <v>6</v>
      </c>
      <c r="D22" s="42">
        <v>183</v>
      </c>
      <c r="E22" s="42">
        <v>193</v>
      </c>
      <c r="F22" s="42">
        <v>198</v>
      </c>
      <c r="G22" s="42">
        <v>202</v>
      </c>
      <c r="H22" s="42">
        <v>191</v>
      </c>
      <c r="I22" s="42">
        <v>194</v>
      </c>
      <c r="J22" s="42">
        <v>165</v>
      </c>
      <c r="K22" s="42">
        <v>168</v>
      </c>
    </row>
    <row r="23" spans="1:11" ht="15" customHeight="1" x14ac:dyDescent="0.2">
      <c r="B23" s="40" t="s">
        <v>16</v>
      </c>
      <c r="C23" s="40"/>
      <c r="D23" s="43">
        <v>199</v>
      </c>
      <c r="E23" s="43">
        <v>204</v>
      </c>
      <c r="F23" s="43">
        <v>215</v>
      </c>
      <c r="G23" s="43">
        <v>222</v>
      </c>
      <c r="H23" s="43">
        <v>214</v>
      </c>
      <c r="I23" s="43">
        <v>220</v>
      </c>
      <c r="J23" s="43">
        <f>SUM(J21:J22)</f>
        <v>200</v>
      </c>
      <c r="K23" s="43">
        <v>197</v>
      </c>
    </row>
    <row r="24" spans="1:11" ht="15" customHeight="1" x14ac:dyDescent="0.2">
      <c r="B24" s="49" t="s">
        <v>9</v>
      </c>
      <c r="C24" s="49"/>
      <c r="D24" s="50">
        <v>1034</v>
      </c>
      <c r="E24" s="50">
        <v>1027</v>
      </c>
      <c r="F24" s="50">
        <v>1069</v>
      </c>
      <c r="G24" s="50">
        <v>1090</v>
      </c>
      <c r="H24" s="50">
        <v>1199</v>
      </c>
      <c r="I24" s="50">
        <v>1175</v>
      </c>
      <c r="J24" s="50">
        <v>1270</v>
      </c>
      <c r="K24" s="50">
        <v>1406</v>
      </c>
    </row>
    <row r="25" spans="1:11" ht="15" customHeight="1" x14ac:dyDescent="0.2">
      <c r="B25" s="40" t="s">
        <v>13</v>
      </c>
      <c r="C25" s="40"/>
      <c r="D25" s="43">
        <v>1911</v>
      </c>
      <c r="E25" s="43">
        <v>1902</v>
      </c>
      <c r="F25" s="43">
        <v>1949</v>
      </c>
      <c r="G25" s="43">
        <v>1962</v>
      </c>
      <c r="H25" s="43">
        <v>2049</v>
      </c>
      <c r="I25" s="43">
        <v>2026</v>
      </c>
      <c r="J25" s="43">
        <f>SUM(J23:J24,J20)</f>
        <v>2107</v>
      </c>
      <c r="K25" s="43">
        <v>2184</v>
      </c>
    </row>
    <row r="26" spans="1:11" ht="15" customHeight="1" x14ac:dyDescent="0.2">
      <c r="A26" s="40" t="s">
        <v>29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 x14ac:dyDescent="0.2">
      <c r="B27" s="49" t="s">
        <v>3</v>
      </c>
      <c r="C27" s="49" t="s">
        <v>4</v>
      </c>
      <c r="D27" s="50">
        <v>947</v>
      </c>
      <c r="E27" s="50">
        <v>971</v>
      </c>
      <c r="F27" s="50">
        <v>952</v>
      </c>
      <c r="G27" s="50">
        <v>949</v>
      </c>
      <c r="H27" s="50">
        <v>936</v>
      </c>
      <c r="I27" s="50">
        <v>923</v>
      </c>
      <c r="J27" s="50">
        <f>SUM(J7,J17)</f>
        <v>931</v>
      </c>
      <c r="K27" s="50">
        <v>876</v>
      </c>
    </row>
    <row r="28" spans="1:11" ht="15" customHeight="1" x14ac:dyDescent="0.2">
      <c r="B28" s="49"/>
      <c r="C28" s="49" t="s">
        <v>5</v>
      </c>
      <c r="D28" s="50">
        <v>496</v>
      </c>
      <c r="E28" s="50">
        <v>483</v>
      </c>
      <c r="F28" s="50">
        <v>488</v>
      </c>
      <c r="G28" s="50">
        <v>487</v>
      </c>
      <c r="H28" s="50">
        <v>481</v>
      </c>
      <c r="I28" s="50">
        <v>482</v>
      </c>
      <c r="J28" s="50">
        <f>SUM(J8,J18)</f>
        <v>495</v>
      </c>
      <c r="K28" s="50">
        <v>476</v>
      </c>
    </row>
    <row r="29" spans="1:11" ht="15" customHeight="1" x14ac:dyDescent="0.2">
      <c r="B29" s="49"/>
      <c r="C29" s="49" t="s">
        <v>6</v>
      </c>
      <c r="D29" s="50">
        <v>1</v>
      </c>
      <c r="E29" s="50">
        <v>1</v>
      </c>
      <c r="F29" s="50" t="s">
        <v>22</v>
      </c>
      <c r="G29" s="50" t="s">
        <v>22</v>
      </c>
      <c r="H29" s="50" t="s">
        <v>22</v>
      </c>
      <c r="I29" s="50" t="s">
        <v>22</v>
      </c>
      <c r="J29" s="50" t="s">
        <v>22</v>
      </c>
      <c r="K29" s="50">
        <v>1</v>
      </c>
    </row>
    <row r="30" spans="1:11" ht="15" customHeight="1" x14ac:dyDescent="0.2">
      <c r="B30" s="38" t="s">
        <v>15</v>
      </c>
      <c r="C30" s="38"/>
      <c r="D30" s="39">
        <v>1444</v>
      </c>
      <c r="E30" s="39">
        <v>1455</v>
      </c>
      <c r="F30" s="39">
        <v>1440</v>
      </c>
      <c r="G30" s="39">
        <v>1436</v>
      </c>
      <c r="H30" s="39">
        <v>1417</v>
      </c>
      <c r="I30" s="39">
        <v>1405</v>
      </c>
      <c r="J30" s="39">
        <f>SUM(J27:J29)</f>
        <v>1426</v>
      </c>
      <c r="K30" s="39">
        <v>1353</v>
      </c>
    </row>
    <row r="31" spans="1:11" ht="15" customHeight="1" x14ac:dyDescent="0.2">
      <c r="B31" s="41" t="s">
        <v>8</v>
      </c>
      <c r="C31" s="41" t="s">
        <v>5</v>
      </c>
      <c r="D31" s="42">
        <v>26</v>
      </c>
      <c r="E31" s="42">
        <v>23</v>
      </c>
      <c r="F31" s="42">
        <v>28</v>
      </c>
      <c r="G31" s="42">
        <v>28</v>
      </c>
      <c r="H31" s="42">
        <v>34</v>
      </c>
      <c r="I31" s="42">
        <v>39</v>
      </c>
      <c r="J31" s="42">
        <f>SUM(J11,J21)</f>
        <v>48</v>
      </c>
      <c r="K31" s="42">
        <v>48</v>
      </c>
    </row>
    <row r="32" spans="1:11" ht="15" customHeight="1" x14ac:dyDescent="0.2">
      <c r="B32" s="41"/>
      <c r="C32" s="41" t="s">
        <v>6</v>
      </c>
      <c r="D32" s="42">
        <v>425</v>
      </c>
      <c r="E32" s="42">
        <v>438</v>
      </c>
      <c r="F32" s="42">
        <v>460</v>
      </c>
      <c r="G32" s="42">
        <v>467</v>
      </c>
      <c r="H32" s="42">
        <v>459</v>
      </c>
      <c r="I32" s="42">
        <v>451</v>
      </c>
      <c r="J32" s="42">
        <f>SUM(J12,J22)</f>
        <v>423</v>
      </c>
      <c r="K32" s="42">
        <v>413</v>
      </c>
    </row>
    <row r="33" spans="1:11" ht="15" customHeight="1" x14ac:dyDescent="0.2">
      <c r="B33" s="40" t="s">
        <v>16</v>
      </c>
      <c r="C33" s="40"/>
      <c r="D33" s="43">
        <v>451</v>
      </c>
      <c r="E33" s="43">
        <v>461</v>
      </c>
      <c r="F33" s="43">
        <v>488</v>
      </c>
      <c r="G33" s="43">
        <v>495</v>
      </c>
      <c r="H33" s="43">
        <v>493</v>
      </c>
      <c r="I33" s="43">
        <v>490</v>
      </c>
      <c r="J33" s="43">
        <v>471</v>
      </c>
      <c r="K33" s="43">
        <v>461</v>
      </c>
    </row>
    <row r="34" spans="1:11" ht="15" customHeight="1" x14ac:dyDescent="0.2">
      <c r="B34" s="49" t="s">
        <v>9</v>
      </c>
      <c r="C34" s="49"/>
      <c r="D34" s="50">
        <v>1326</v>
      </c>
      <c r="E34" s="50">
        <v>1318</v>
      </c>
      <c r="F34" s="50">
        <v>1363</v>
      </c>
      <c r="G34" s="50">
        <v>1387</v>
      </c>
      <c r="H34" s="50">
        <v>1496</v>
      </c>
      <c r="I34" s="50">
        <v>1480</v>
      </c>
      <c r="J34" s="50">
        <f>SUM(J14,J24)</f>
        <v>1585</v>
      </c>
      <c r="K34" s="50">
        <v>1743</v>
      </c>
    </row>
    <row r="35" spans="1:11" ht="15" customHeight="1" x14ac:dyDescent="0.2">
      <c r="A35" s="46"/>
      <c r="B35" s="47" t="s">
        <v>28</v>
      </c>
      <c r="C35" s="47"/>
      <c r="D35" s="48">
        <v>3221</v>
      </c>
      <c r="E35" s="48">
        <v>3234</v>
      </c>
      <c r="F35" s="48">
        <v>3291</v>
      </c>
      <c r="G35" s="48">
        <v>3318</v>
      </c>
      <c r="H35" s="48">
        <v>3406</v>
      </c>
      <c r="I35" s="48">
        <v>3375</v>
      </c>
      <c r="J35" s="48">
        <f>SUM(J34,J33,J30)</f>
        <v>3482</v>
      </c>
      <c r="K35" s="48">
        <v>3557</v>
      </c>
    </row>
    <row r="36" spans="1:11" ht="15" customHeight="1" x14ac:dyDescent="0.2"/>
    <row r="37" spans="1:11" ht="15" customHeight="1" x14ac:dyDescent="0.2">
      <c r="A37" s="35" t="s">
        <v>17</v>
      </c>
    </row>
    <row r="38" spans="1:11" ht="15" customHeight="1" x14ac:dyDescent="0.2">
      <c r="A38" s="36" t="s">
        <v>24</v>
      </c>
    </row>
    <row r="39" spans="1:11" ht="15" customHeight="1" x14ac:dyDescent="0.2">
      <c r="A39" s="37" t="s">
        <v>19</v>
      </c>
    </row>
    <row r="40" spans="1:11" ht="15" customHeight="1" x14ac:dyDescent="0.2">
      <c r="A40" s="1" t="s">
        <v>25</v>
      </c>
    </row>
    <row r="41" spans="1:11" ht="15" customHeight="1" x14ac:dyDescent="0.2">
      <c r="A41" s="1" t="s">
        <v>26</v>
      </c>
    </row>
    <row r="67" ht="12.75" customHeight="1" x14ac:dyDescent="0.2"/>
    <row r="68" ht="12.75" customHeight="1" x14ac:dyDescent="0.2"/>
  </sheetData>
  <mergeCells count="1">
    <mergeCell ref="A3:K3"/>
  </mergeCells>
  <printOptions horizontalCentered="1"/>
  <pageMargins left="0.25" right="0.25" top="0.5" bottom="0.5" header="0.3" footer="0.3"/>
  <pageSetup scale="97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Permanent FT Faculty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cp:lastPrinted>2016-12-01T15:33:19Z</cp:lastPrinted>
  <dcterms:created xsi:type="dcterms:W3CDTF">2016-02-25T11:50:56Z</dcterms:created>
  <dcterms:modified xsi:type="dcterms:W3CDTF">2016-12-01T19:07:09Z</dcterms:modified>
</cp:coreProperties>
</file>