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_Stage\02_External Reporting\2015\00_Shared\Web\Admissions\Accepted_Applied_Enrolled\Output\"/>
    </mc:Choice>
  </mc:AlternateContent>
  <bookViews>
    <workbookView xWindow="0" yWindow="0" windowWidth="19200" windowHeight="11580"/>
  </bookViews>
  <sheets>
    <sheet name="Graphs" sheetId="2" r:id="rId1"/>
    <sheet name="Graph Data" sheetId="3" state="hidden" r:id="rId2"/>
    <sheet name="Table" sheetId="1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3" l="1"/>
  <c r="J40" i="3"/>
  <c r="J36" i="3"/>
  <c r="J32" i="3"/>
  <c r="J29" i="3"/>
  <c r="J26" i="3"/>
  <c r="J23" i="3"/>
  <c r="J19" i="3"/>
  <c r="J45" i="3"/>
  <c r="J41" i="3"/>
  <c r="J37" i="3"/>
  <c r="J27" i="3"/>
  <c r="J20" i="3"/>
  <c r="J14" i="3"/>
  <c r="J10" i="3"/>
  <c r="J6" i="3"/>
  <c r="J33" i="3"/>
  <c r="J30" i="3"/>
  <c r="J24" i="3"/>
  <c r="J13" i="3"/>
  <c r="J9" i="3"/>
  <c r="J5" i="3"/>
  <c r="I45" i="3"/>
  <c r="I44" i="3"/>
  <c r="I43" i="3"/>
  <c r="I41" i="3"/>
  <c r="I40" i="3"/>
  <c r="I39" i="3"/>
  <c r="I37" i="3"/>
  <c r="I36" i="3"/>
  <c r="I35" i="3"/>
  <c r="I33" i="3"/>
  <c r="I32" i="3"/>
  <c r="I31" i="3"/>
  <c r="I30" i="3"/>
  <c r="I29" i="3"/>
  <c r="I28" i="3"/>
  <c r="I27" i="3"/>
  <c r="I26" i="3"/>
  <c r="I25" i="3"/>
  <c r="I24" i="3"/>
  <c r="I23" i="3"/>
  <c r="I22" i="3"/>
  <c r="I20" i="3"/>
  <c r="I19" i="3"/>
  <c r="I18" i="3"/>
  <c r="I14" i="3"/>
  <c r="I13" i="3"/>
  <c r="I12" i="3"/>
  <c r="I10" i="3"/>
  <c r="I9" i="3"/>
  <c r="I8" i="3"/>
  <c r="I6" i="3"/>
  <c r="I5" i="3"/>
  <c r="I4" i="3"/>
  <c r="H33" i="3"/>
  <c r="G33" i="3"/>
  <c r="F33" i="3"/>
  <c r="E33" i="3"/>
  <c r="D33" i="3"/>
  <c r="C33" i="3"/>
  <c r="H32" i="3"/>
  <c r="G32" i="3"/>
  <c r="F32" i="3"/>
  <c r="E32" i="3"/>
  <c r="D32" i="3"/>
  <c r="C32" i="3"/>
  <c r="H31" i="3"/>
  <c r="G31" i="3"/>
  <c r="F31" i="3"/>
  <c r="E31" i="3"/>
  <c r="D31" i="3"/>
  <c r="C31" i="3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<sst xmlns="http://schemas.openxmlformats.org/spreadsheetml/2006/main" count="111" uniqueCount="36">
  <si>
    <t>First-Year Undergraduate</t>
  </si>
  <si>
    <t>Number of Applications</t>
  </si>
  <si>
    <t>Number Accepted</t>
  </si>
  <si>
    <t>Undergraduate Transfer</t>
  </si>
  <si>
    <t>Number Enrolled</t>
  </si>
  <si>
    <t>Graduate Level</t>
  </si>
  <si>
    <t>Professional Level by School</t>
  </si>
  <si>
    <t>Law School</t>
  </si>
  <si>
    <t>JD</t>
  </si>
  <si>
    <t>Medical School</t>
  </si>
  <si>
    <t>AUD</t>
  </si>
  <si>
    <t>DPT</t>
  </si>
  <si>
    <t>MD</t>
  </si>
  <si>
    <t>Dental School</t>
  </si>
  <si>
    <t>DDS</t>
  </si>
  <si>
    <t>Pharmacy School</t>
  </si>
  <si>
    <t>PharmD</t>
  </si>
  <si>
    <t>Nursing School</t>
  </si>
  <si>
    <t>DNP</t>
  </si>
  <si>
    <t>Academic</t>
  </si>
  <si>
    <t>Total</t>
  </si>
  <si>
    <t>Applied/Accepted/Enrolled 
2010 - 2015</t>
  </si>
  <si>
    <t>First-Year</t>
  </si>
  <si>
    <t>Transfer</t>
  </si>
  <si>
    <t>Graduate</t>
  </si>
  <si>
    <t>Law</t>
  </si>
  <si>
    <t>Medical</t>
  </si>
  <si>
    <t>Dental</t>
  </si>
  <si>
    <t>Pharmacy</t>
  </si>
  <si>
    <t>Nursing</t>
  </si>
  <si>
    <t>Notes:</t>
  </si>
  <si>
    <t>- Percent accepted = # Accepted/# Applied</t>
  </si>
  <si>
    <t>- Percent enrolled = # Enrolled/# Accepted</t>
  </si>
  <si>
    <r>
      <rPr>
        <b/>
        <sz val="10"/>
        <color theme="1"/>
        <rFont val="Arial"/>
        <family val="2"/>
      </rPr>
      <t xml:space="preserve">Source: </t>
    </r>
    <r>
      <rPr>
        <sz val="10"/>
        <color theme="1"/>
        <rFont val="Arial"/>
        <family val="2"/>
      </rPr>
      <t>Student data file, Fall 2015</t>
    </r>
  </si>
  <si>
    <r>
      <rPr>
        <b/>
        <sz val="10"/>
        <color theme="1"/>
        <rFont val="Arial"/>
        <family val="2"/>
      </rPr>
      <t>Prepared by:</t>
    </r>
    <r>
      <rPr>
        <sz val="10"/>
        <color theme="1"/>
        <rFont val="Arial"/>
        <family val="2"/>
      </rPr>
      <t xml:space="preserve"> Office of Institutional Research and Assessment, February 25, 2016</t>
    </r>
  </si>
  <si>
    <t>Applied/Accepted/Enrolled 
Fall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</si>
</sst>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3" fontId="3" fillId="0" borderId="20" xfId="0" applyNumberFormat="1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3" fontId="3" fillId="0" borderId="23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vertical="top" wrapText="1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3" fontId="0" fillId="0" borderId="0" xfId="0" applyNumberFormat="1"/>
    <xf numFmtId="164" fontId="0" fillId="0" borderId="0" xfId="1" applyNumberFormat="1" applyFont="1"/>
    <xf numFmtId="0" fontId="0" fillId="0" borderId="0" xfId="0" quotePrefix="1"/>
    <xf numFmtId="0" fontId="5" fillId="0" borderId="0" xfId="0" applyFont="1"/>
    <xf numFmtId="0" fontId="2" fillId="0" borderId="3" xfId="0" applyFont="1" applyBorder="1" applyAlignment="1">
      <alignment horizontal="right" vertical="center" indent="1"/>
    </xf>
    <xf numFmtId="3" fontId="3" fillId="0" borderId="20" xfId="0" applyNumberFormat="1" applyFont="1" applyBorder="1" applyAlignment="1">
      <alignment horizontal="right" vertical="top" wrapText="1" indent="1"/>
    </xf>
    <xf numFmtId="0" fontId="2" fillId="0" borderId="1" xfId="0" applyFont="1" applyBorder="1" applyAlignment="1">
      <alignment horizontal="right" vertical="center" indent="1"/>
    </xf>
    <xf numFmtId="0" fontId="3" fillId="0" borderId="20" xfId="0" applyFont="1" applyBorder="1" applyAlignment="1">
      <alignment horizontal="right" vertical="top" wrapText="1" indent="1"/>
    </xf>
    <xf numFmtId="0" fontId="2" fillId="0" borderId="2" xfId="0" applyFont="1" applyBorder="1" applyAlignment="1">
      <alignment horizontal="right" vertical="center" indent="1"/>
    </xf>
    <xf numFmtId="0" fontId="3" fillId="0" borderId="22" xfId="0" applyFont="1" applyBorder="1" applyAlignment="1">
      <alignment horizontal="right" vertical="top" wrapText="1" indent="1"/>
    </xf>
    <xf numFmtId="0" fontId="2" fillId="0" borderId="17" xfId="0" applyFont="1" applyBorder="1" applyAlignment="1">
      <alignment horizontal="right" vertical="center" indent="1"/>
    </xf>
    <xf numFmtId="0" fontId="3" fillId="0" borderId="19" xfId="0" applyFont="1" applyBorder="1" applyAlignment="1">
      <alignment horizontal="right" vertical="top" wrapText="1" indent="1"/>
    </xf>
    <xf numFmtId="0" fontId="2" fillId="0" borderId="7" xfId="0" applyFont="1" applyBorder="1" applyAlignment="1">
      <alignment horizontal="right" vertical="center" indent="1"/>
    </xf>
    <xf numFmtId="0" fontId="3" fillId="0" borderId="21" xfId="0" applyFont="1" applyBorder="1" applyAlignment="1">
      <alignment horizontal="right" vertical="top" wrapText="1" indent="1"/>
    </xf>
    <xf numFmtId="3" fontId="3" fillId="0" borderId="23" xfId="0" applyNumberFormat="1" applyFont="1" applyBorder="1" applyAlignment="1">
      <alignment horizontal="right" vertical="top" wrapText="1" indent="1"/>
    </xf>
    <xf numFmtId="0" fontId="1" fillId="0" borderId="17" xfId="0" applyFont="1" applyBorder="1" applyAlignment="1">
      <alignment horizontal="right" vertical="center" indent="1"/>
    </xf>
    <xf numFmtId="0" fontId="1" fillId="0" borderId="18" xfId="0" applyFont="1" applyBorder="1" applyAlignment="1">
      <alignment horizontal="right" vertical="center" indent="1"/>
    </xf>
    <xf numFmtId="0" fontId="1" fillId="0" borderId="1" xfId="0" applyFont="1" applyBorder="1" applyAlignment="1">
      <alignment horizontal="right" vertical="center" indent="1"/>
    </xf>
    <xf numFmtId="0" fontId="1" fillId="0" borderId="4" xfId="0" applyFont="1" applyBorder="1" applyAlignment="1">
      <alignment horizontal="right" vertical="center" indent="1"/>
    </xf>
    <xf numFmtId="0" fontId="1" fillId="0" borderId="7" xfId="0" applyFont="1" applyBorder="1" applyAlignment="1">
      <alignment horizontal="right" vertical="center" indent="1"/>
    </xf>
    <xf numFmtId="0" fontId="1" fillId="0" borderId="8" xfId="0" applyFont="1" applyBorder="1" applyAlignment="1">
      <alignment horizontal="right" vertical="center" indent="1"/>
    </xf>
    <xf numFmtId="0" fontId="1" fillId="0" borderId="14" xfId="0" applyFont="1" applyBorder="1" applyAlignment="1">
      <alignment horizontal="right" vertical="center" indent="1"/>
    </xf>
    <xf numFmtId="0" fontId="1" fillId="0" borderId="15" xfId="0" applyFont="1" applyBorder="1" applyAlignment="1">
      <alignment horizontal="right" vertical="center" indent="1"/>
    </xf>
    <xf numFmtId="3" fontId="2" fillId="0" borderId="3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indent="1"/>
    </xf>
    <xf numFmtId="3" fontId="2" fillId="0" borderId="7" xfId="0" applyNumberFormat="1" applyFont="1" applyBorder="1" applyAlignment="1">
      <alignment horizontal="right" vertical="center" indent="1"/>
    </xf>
    <xf numFmtId="3" fontId="2" fillId="0" borderId="2" xfId="0" applyNumberFormat="1" applyFont="1" applyBorder="1" applyAlignment="1">
      <alignment horizontal="right" vertical="center" indent="1"/>
    </xf>
    <xf numFmtId="3" fontId="3" fillId="0" borderId="22" xfId="0" applyNumberFormat="1" applyFont="1" applyBorder="1" applyAlignment="1">
      <alignment horizontal="right" vertical="top" wrapText="1" indent="1"/>
    </xf>
    <xf numFmtId="0" fontId="6" fillId="0" borderId="0" xfId="0" applyFont="1" applyAlignment="1">
      <alignment horizont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4" xfId="0" applyFont="1" applyBorder="1" applyAlignment="1">
      <alignment horizontal="right" vertical="center" indent="1"/>
    </xf>
    <xf numFmtId="0" fontId="1" fillId="0" borderId="15" xfId="0" applyFont="1" applyBorder="1" applyAlignment="1">
      <alignment horizontal="right" vertical="center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% Accepted</c:v>
          </c:tx>
          <c:spPr>
            <a:solidFill>
              <a:schemeClr val="accent1">
                <a:lumMod val="60000"/>
                <a:lumOff val="40000"/>
              </a:schemeClr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('Graph Data'!$A$3:$H$3,'Graph Data'!$A$7:$H$7,'Graph Data'!$A$11:$H$11,'Graph Data'!$A$17:$H$17,'Graph Data'!$A$21:$H$21,'Graph Data'!$A$34:$H$34,'Graph Data'!$A$38:$H$38,'Graph Data'!$A$42:$H$42)</c:f>
              <c:strCache>
                <c:ptCount val="8"/>
                <c:pt idx="0">
                  <c:v>First-Year</c:v>
                </c:pt>
                <c:pt idx="1">
                  <c:v>Transfer</c:v>
                </c:pt>
                <c:pt idx="2">
                  <c:v>Graduate</c:v>
                </c:pt>
                <c:pt idx="3">
                  <c:v>Law</c:v>
                </c:pt>
                <c:pt idx="4">
                  <c:v>Medical</c:v>
                </c:pt>
                <c:pt idx="5">
                  <c:v>Dental</c:v>
                </c:pt>
                <c:pt idx="6">
                  <c:v>Pharmacy</c:v>
                </c:pt>
                <c:pt idx="7">
                  <c:v>Nursing</c:v>
                </c:pt>
              </c:strCache>
            </c:strRef>
          </c:cat>
          <c:val>
            <c:numRef>
              <c:f>('Graph Data'!$J$5,'Graph Data'!$J$9,'Graph Data'!$J$13,'Graph Data'!$J$19,'Graph Data'!$J$32,'Graph Data'!$J$36,'Graph Data'!$J$40,'Graph Data'!$J$44)</c:f>
              <c:numCache>
                <c:formatCode>0.0%</c:formatCode>
                <c:ptCount val="8"/>
                <c:pt idx="0">
                  <c:v>0.29352199133737433</c:v>
                </c:pt>
                <c:pt idx="1">
                  <c:v>0.43470118424676396</c:v>
                </c:pt>
                <c:pt idx="2">
                  <c:v>0.30470649053532345</c:v>
                </c:pt>
                <c:pt idx="3">
                  <c:v>0.22664924885695623</c:v>
                </c:pt>
                <c:pt idx="4">
                  <c:v>4.4588744588744587E-2</c:v>
                </c:pt>
                <c:pt idx="5">
                  <c:v>5.8788598574821854E-2</c:v>
                </c:pt>
                <c:pt idx="6">
                  <c:v>0.32919254658385094</c:v>
                </c:pt>
                <c:pt idx="7">
                  <c:v>0.29310344827586204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10606160"/>
        <c:axId val="310607336"/>
      </c:barChart>
      <c:catAx>
        <c:axId val="31060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607336"/>
        <c:crosses val="autoZero"/>
        <c:auto val="1"/>
        <c:lblAlgn val="ctr"/>
        <c:lblOffset val="100"/>
        <c:noMultiLvlLbl val="0"/>
      </c:catAx>
      <c:valAx>
        <c:axId val="310607336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5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60616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5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Enrolled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% Enrolled</c:v>
          </c:tx>
          <c:spPr>
            <a:solidFill>
              <a:schemeClr val="accent1">
                <a:lumMod val="60000"/>
                <a:lumOff val="40000"/>
              </a:schemeClr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('Graph Data'!$A$3:$H$3,'Graph Data'!$A$7:$H$7,'Graph Data'!$A$11:$H$11,'Graph Data'!$A$17:$H$17,'Graph Data'!$A$21:$H$21,'Graph Data'!$A$34:$H$34,'Graph Data'!$A$38:$H$38,'Graph Data'!$A$42:$H$42)</c:f>
              <c:strCache>
                <c:ptCount val="8"/>
                <c:pt idx="0">
                  <c:v>First-Year</c:v>
                </c:pt>
                <c:pt idx="1">
                  <c:v>Transfer</c:v>
                </c:pt>
                <c:pt idx="2">
                  <c:v>Graduate</c:v>
                </c:pt>
                <c:pt idx="3">
                  <c:v>Law</c:v>
                </c:pt>
                <c:pt idx="4">
                  <c:v>Medical</c:v>
                </c:pt>
                <c:pt idx="5">
                  <c:v>Dental</c:v>
                </c:pt>
                <c:pt idx="6">
                  <c:v>Pharmacy</c:v>
                </c:pt>
                <c:pt idx="7">
                  <c:v>Nursing</c:v>
                </c:pt>
              </c:strCache>
            </c:strRef>
          </c:cat>
          <c:val>
            <c:numRef>
              <c:f>('Graph Data'!$J$6,'Graph Data'!$J$10,'Graph Data'!$J$14,'Graph Data'!$J$20,'Graph Data'!$J$33,'Graph Data'!$J$37,'Graph Data'!$J$41,'Graph Data'!$J$45)</c:f>
              <c:numCache>
                <c:formatCode>0.0%</c:formatCode>
                <c:ptCount val="8"/>
                <c:pt idx="0">
                  <c:v>0.42860147213459515</c:v>
                </c:pt>
                <c:pt idx="1">
                  <c:v>0.67729083665338641</c:v>
                </c:pt>
                <c:pt idx="2">
                  <c:v>0.47657378740970074</c:v>
                </c:pt>
                <c:pt idx="3">
                  <c:v>0.66858789625360227</c:v>
                </c:pt>
                <c:pt idx="4">
                  <c:v>0.7508090614886731</c:v>
                </c:pt>
                <c:pt idx="5">
                  <c:v>0.82828282828282829</c:v>
                </c:pt>
                <c:pt idx="6">
                  <c:v>0.71226415094339623</c:v>
                </c:pt>
                <c:pt idx="7">
                  <c:v>0.88235294117647056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02466224"/>
        <c:axId val="502466616"/>
      </c:barChart>
      <c:catAx>
        <c:axId val="50246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466616"/>
        <c:crosses val="autoZero"/>
        <c:auto val="1"/>
        <c:lblAlgn val="ctr"/>
        <c:lblOffset val="100"/>
        <c:noMultiLvlLbl val="0"/>
      </c:catAx>
      <c:valAx>
        <c:axId val="502466616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5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46622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5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% Accepted</c:v>
          </c:tx>
          <c:spPr>
            <a:solidFill>
              <a:schemeClr val="accent1">
                <a:lumMod val="60000"/>
                <a:lumOff val="40000"/>
              </a:schemeClr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('Graph Data'!$A$3:$H$3,'Graph Data'!$A$7:$H$7,'Graph Data'!$A$11:$H$11,'Graph Data'!$A$17:$H$17,'Graph Data'!$A$21:$H$21,'Graph Data'!$A$34:$H$34,'Graph Data'!$A$38:$H$38,'Graph Data'!$A$42:$H$42)</c:f>
              <c:strCache>
                <c:ptCount val="8"/>
                <c:pt idx="0">
                  <c:v>First-Year</c:v>
                </c:pt>
                <c:pt idx="1">
                  <c:v>Transfer</c:v>
                </c:pt>
                <c:pt idx="2">
                  <c:v>Graduate</c:v>
                </c:pt>
                <c:pt idx="3">
                  <c:v>Law</c:v>
                </c:pt>
                <c:pt idx="4">
                  <c:v>Medical</c:v>
                </c:pt>
                <c:pt idx="5">
                  <c:v>Dental</c:v>
                </c:pt>
                <c:pt idx="6">
                  <c:v>Pharmacy</c:v>
                </c:pt>
                <c:pt idx="7">
                  <c:v>Nursing</c:v>
                </c:pt>
              </c:strCache>
            </c:strRef>
          </c:cat>
          <c:val>
            <c:numRef>
              <c:f>('Graph Data'!$J$5,'Graph Data'!$J$9,'Graph Data'!$J$13,'Graph Data'!$J$19,'Graph Data'!$J$32,'Graph Data'!$J$36,'Graph Data'!$J$40,'Graph Data'!$J$44)</c:f>
              <c:numCache>
                <c:formatCode>0.0%</c:formatCode>
                <c:ptCount val="8"/>
                <c:pt idx="0">
                  <c:v>0.29352199133737433</c:v>
                </c:pt>
                <c:pt idx="1">
                  <c:v>0.43470118424676396</c:v>
                </c:pt>
                <c:pt idx="2">
                  <c:v>0.30470649053532345</c:v>
                </c:pt>
                <c:pt idx="3">
                  <c:v>0.22664924885695623</c:v>
                </c:pt>
                <c:pt idx="4">
                  <c:v>4.4588744588744587E-2</c:v>
                </c:pt>
                <c:pt idx="5">
                  <c:v>5.8788598574821854E-2</c:v>
                </c:pt>
                <c:pt idx="6">
                  <c:v>0.32919254658385094</c:v>
                </c:pt>
                <c:pt idx="7">
                  <c:v>0.29310344827586204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44567040"/>
        <c:axId val="444568216"/>
      </c:barChart>
      <c:catAx>
        <c:axId val="44456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568216"/>
        <c:crosses val="autoZero"/>
        <c:auto val="1"/>
        <c:lblAlgn val="ctr"/>
        <c:lblOffset val="100"/>
        <c:noMultiLvlLbl val="0"/>
      </c:catAx>
      <c:valAx>
        <c:axId val="444568216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5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56704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5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Enrolled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% Enrolled</c:v>
          </c:tx>
          <c:spPr>
            <a:solidFill>
              <a:schemeClr val="accent1">
                <a:lumMod val="60000"/>
                <a:lumOff val="40000"/>
              </a:schemeClr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('Graph Data'!$A$3:$H$3,'Graph Data'!$A$7:$H$7,'Graph Data'!$A$11:$H$11,'Graph Data'!$A$17:$H$17,'Graph Data'!$A$21:$H$21,'Graph Data'!$A$34:$H$34,'Graph Data'!$A$38:$H$38,'Graph Data'!$A$42:$H$42)</c:f>
              <c:strCache>
                <c:ptCount val="8"/>
                <c:pt idx="0">
                  <c:v>First-Year</c:v>
                </c:pt>
                <c:pt idx="1">
                  <c:v>Transfer</c:v>
                </c:pt>
                <c:pt idx="2">
                  <c:v>Graduate</c:v>
                </c:pt>
                <c:pt idx="3">
                  <c:v>Law</c:v>
                </c:pt>
                <c:pt idx="4">
                  <c:v>Medical</c:v>
                </c:pt>
                <c:pt idx="5">
                  <c:v>Dental</c:v>
                </c:pt>
                <c:pt idx="6">
                  <c:v>Pharmacy</c:v>
                </c:pt>
                <c:pt idx="7">
                  <c:v>Nursing</c:v>
                </c:pt>
              </c:strCache>
            </c:strRef>
          </c:cat>
          <c:val>
            <c:numRef>
              <c:f>('Graph Data'!$J$6,'Graph Data'!$J$10,'Graph Data'!$J$14,'Graph Data'!$J$20,'Graph Data'!$J$33,'Graph Data'!$J$37,'Graph Data'!$J$41,'Graph Data'!$J$45)</c:f>
              <c:numCache>
                <c:formatCode>0.0%</c:formatCode>
                <c:ptCount val="8"/>
                <c:pt idx="0">
                  <c:v>0.42860147213459515</c:v>
                </c:pt>
                <c:pt idx="1">
                  <c:v>0.67729083665338641</c:v>
                </c:pt>
                <c:pt idx="2">
                  <c:v>0.47657378740970074</c:v>
                </c:pt>
                <c:pt idx="3">
                  <c:v>0.66858789625360227</c:v>
                </c:pt>
                <c:pt idx="4">
                  <c:v>0.7508090614886731</c:v>
                </c:pt>
                <c:pt idx="5">
                  <c:v>0.82828282828282829</c:v>
                </c:pt>
                <c:pt idx="6">
                  <c:v>0.71226415094339623</c:v>
                </c:pt>
                <c:pt idx="7">
                  <c:v>0.88235294117647056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5921256"/>
        <c:axId val="225921648"/>
      </c:barChart>
      <c:catAx>
        <c:axId val="225921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921648"/>
        <c:crosses val="autoZero"/>
        <c:auto val="1"/>
        <c:lblAlgn val="ctr"/>
        <c:lblOffset val="100"/>
        <c:noMultiLvlLbl val="0"/>
      </c:catAx>
      <c:valAx>
        <c:axId val="225921648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5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9212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5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tif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5</xdr:col>
      <xdr:colOff>571500</xdr:colOff>
      <xdr:row>25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571500</xdr:colOff>
      <xdr:row>3</xdr:row>
      <xdr:rowOff>0</xdr:rowOff>
    </xdr:from>
    <xdr:to>
      <xdr:col>11</xdr:col>
      <xdr:colOff>571500</xdr:colOff>
      <xdr:row>25</xdr:row>
      <xdr:rowOff>95250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0</xdr:row>
      <xdr:rowOff>502920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0" cy="502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0</xdr:row>
      <xdr:rowOff>9525</xdr:rowOff>
    </xdr:from>
    <xdr:to>
      <xdr:col>18</xdr:col>
      <xdr:colOff>228600</xdr:colOff>
      <xdr:row>16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304800</xdr:colOff>
      <xdr:row>34</xdr:row>
      <xdr:rowOff>85725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1219200</xdr:colOff>
      <xdr:row>0</xdr:row>
      <xdr:rowOff>502920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0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zoomScaleNormal="100" workbookViewId="0">
      <selection activeCell="A3" sqref="A3"/>
    </sheetView>
  </sheetViews>
  <sheetFormatPr defaultRowHeight="12.75" x14ac:dyDescent="0.2"/>
  <cols>
    <col min="4" max="4" width="9.7109375" customWidth="1"/>
    <col min="12" max="12" width="9.140625" customWidth="1"/>
  </cols>
  <sheetData>
    <row r="1" spans="1:12" s="1" customFormat="1" ht="41.1" customHeight="1" x14ac:dyDescent="0.2"/>
    <row r="2" spans="1:12" s="1" customFormat="1" ht="42" customHeight="1" x14ac:dyDescent="0.35">
      <c r="A2" s="65" t="s">
        <v>35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28" spans="1:1" x14ac:dyDescent="0.2">
      <c r="A28" s="40" t="s">
        <v>30</v>
      </c>
    </row>
    <row r="29" spans="1:1" x14ac:dyDescent="0.2">
      <c r="A29" s="39" t="s">
        <v>31</v>
      </c>
    </row>
    <row r="30" spans="1:1" x14ac:dyDescent="0.2">
      <c r="A30" s="39" t="s">
        <v>32</v>
      </c>
    </row>
    <row r="32" spans="1:1" x14ac:dyDescent="0.2">
      <c r="A32" t="s">
        <v>33</v>
      </c>
    </row>
    <row r="33" spans="1:1" x14ac:dyDescent="0.2">
      <c r="A33" t="s">
        <v>34</v>
      </c>
    </row>
  </sheetData>
  <mergeCells count="1">
    <mergeCell ref="A2:L2"/>
  </mergeCells>
  <printOptions horizontalCentered="1"/>
  <pageMargins left="0.75" right="0.75" top="0.5" bottom="1" header="0.25" footer="0.25"/>
  <pageSetup scale="82" fitToHeight="0" orientation="portrait" r:id="rId1"/>
  <headerFooter scaleWithDoc="0">
    <oddFooter>&amp;C&amp;"Calibri,Regular"Office of Institutional Research and Assessment (OIRA)&amp;RPage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6" workbookViewId="0">
      <selection activeCell="J44" sqref="J44"/>
    </sheetView>
  </sheetViews>
  <sheetFormatPr defaultRowHeight="12.75" x14ac:dyDescent="0.2"/>
  <cols>
    <col min="10" max="10" width="9.140625" style="38"/>
  </cols>
  <sheetData>
    <row r="1" spans="1:10" ht="13.5" thickBot="1" x14ac:dyDescent="0.25">
      <c r="A1" s="73" t="s">
        <v>19</v>
      </c>
      <c r="B1" s="74"/>
      <c r="C1" s="74"/>
      <c r="D1" s="74"/>
      <c r="E1" s="74"/>
      <c r="F1" s="74"/>
      <c r="G1" s="74"/>
      <c r="H1" s="75"/>
    </row>
    <row r="2" spans="1:10" ht="13.5" thickBot="1" x14ac:dyDescent="0.25">
      <c r="A2" s="80"/>
      <c r="B2" s="81"/>
      <c r="C2" s="31">
        <v>2010</v>
      </c>
      <c r="D2" s="31">
        <v>2011</v>
      </c>
      <c r="E2" s="31">
        <v>2012</v>
      </c>
      <c r="F2" s="31">
        <v>2013</v>
      </c>
      <c r="G2" s="31">
        <v>2014</v>
      </c>
      <c r="H2" s="32">
        <v>2015</v>
      </c>
    </row>
    <row r="3" spans="1:10" ht="13.5" thickBot="1" x14ac:dyDescent="0.25">
      <c r="A3" s="66" t="s">
        <v>22</v>
      </c>
      <c r="B3" s="67"/>
      <c r="C3" s="67"/>
      <c r="D3" s="67"/>
      <c r="E3" s="67"/>
      <c r="F3" s="67"/>
      <c r="G3" s="67"/>
      <c r="H3" s="68"/>
    </row>
    <row r="4" spans="1:10" x14ac:dyDescent="0.2">
      <c r="A4" s="72"/>
      <c r="B4" s="3" t="s">
        <v>1</v>
      </c>
      <c r="C4" s="4">
        <v>23271</v>
      </c>
      <c r="D4" s="4">
        <v>23753</v>
      </c>
      <c r="E4" s="4">
        <v>28437</v>
      </c>
      <c r="F4" s="4">
        <v>30835</v>
      </c>
      <c r="G4" s="4">
        <v>31332</v>
      </c>
      <c r="H4" s="26">
        <v>31143</v>
      </c>
      <c r="I4" s="37">
        <f>SUM(C4:H4)</f>
        <v>168771</v>
      </c>
    </row>
    <row r="5" spans="1:10" x14ac:dyDescent="0.2">
      <c r="A5" s="72"/>
      <c r="B5" s="5" t="s">
        <v>2</v>
      </c>
      <c r="C5" s="6">
        <v>7540</v>
      </c>
      <c r="D5" s="6">
        <v>7469</v>
      </c>
      <c r="E5" s="6">
        <v>7847</v>
      </c>
      <c r="F5" s="6">
        <v>8243</v>
      </c>
      <c r="G5" s="6">
        <v>8929</v>
      </c>
      <c r="H5" s="26">
        <v>9510</v>
      </c>
      <c r="I5" s="37">
        <f t="shared" ref="I5:I6" si="0">SUM(C5:H5)</f>
        <v>49538</v>
      </c>
      <c r="J5" s="38">
        <f>I5/I4</f>
        <v>0.29352199133737433</v>
      </c>
    </row>
    <row r="6" spans="1:10" ht="13.5" thickBot="1" x14ac:dyDescent="0.25">
      <c r="A6" s="79"/>
      <c r="B6" s="7" t="s">
        <v>4</v>
      </c>
      <c r="C6" s="8">
        <v>3960</v>
      </c>
      <c r="D6" s="8">
        <v>4026</v>
      </c>
      <c r="E6" s="8">
        <v>3915</v>
      </c>
      <c r="F6" s="8">
        <v>3946</v>
      </c>
      <c r="G6" s="8">
        <v>3976</v>
      </c>
      <c r="H6" s="26">
        <v>4076</v>
      </c>
      <c r="I6" s="37">
        <f t="shared" si="0"/>
        <v>23899</v>
      </c>
      <c r="J6" s="38">
        <f>H6/H5</f>
        <v>0.42860147213459515</v>
      </c>
    </row>
    <row r="7" spans="1:10" ht="13.5" thickBot="1" x14ac:dyDescent="0.25">
      <c r="A7" s="66" t="s">
        <v>23</v>
      </c>
      <c r="B7" s="67"/>
      <c r="C7" s="67"/>
      <c r="D7" s="67"/>
      <c r="E7" s="67"/>
      <c r="F7" s="67"/>
      <c r="G7" s="67"/>
      <c r="H7" s="68"/>
    </row>
    <row r="8" spans="1:10" x14ac:dyDescent="0.2">
      <c r="A8" s="78"/>
      <c r="B8" s="9" t="s">
        <v>1</v>
      </c>
      <c r="C8" s="4">
        <v>2848</v>
      </c>
      <c r="D8" s="4">
        <v>2859</v>
      </c>
      <c r="E8" s="4">
        <v>3169</v>
      </c>
      <c r="F8" s="4">
        <v>3432</v>
      </c>
      <c r="G8" s="4">
        <v>3270</v>
      </c>
      <c r="H8" s="26">
        <v>2577</v>
      </c>
      <c r="I8" s="37">
        <f>SUM(C8:H8)</f>
        <v>18155</v>
      </c>
    </row>
    <row r="9" spans="1:10" x14ac:dyDescent="0.2">
      <c r="A9" s="72"/>
      <c r="B9" s="5" t="s">
        <v>2</v>
      </c>
      <c r="C9" s="6">
        <v>1340</v>
      </c>
      <c r="D9" s="6">
        <v>1198</v>
      </c>
      <c r="E9" s="6">
        <v>1357</v>
      </c>
      <c r="F9" s="6">
        <v>1360</v>
      </c>
      <c r="G9" s="6">
        <v>1382</v>
      </c>
      <c r="H9" s="26">
        <v>1255</v>
      </c>
      <c r="I9" s="37">
        <f t="shared" ref="I9:I10" si="1">SUM(C9:H9)</f>
        <v>7892</v>
      </c>
      <c r="J9" s="38">
        <f>I9/I8</f>
        <v>0.43470118424676396</v>
      </c>
    </row>
    <row r="10" spans="1:10" ht="13.5" thickBot="1" x14ac:dyDescent="0.25">
      <c r="A10" s="79"/>
      <c r="B10" s="7" t="s">
        <v>4</v>
      </c>
      <c r="C10" s="8">
        <v>919</v>
      </c>
      <c r="D10" s="8">
        <v>791</v>
      </c>
      <c r="E10" s="8">
        <v>845</v>
      </c>
      <c r="F10" s="8">
        <v>878</v>
      </c>
      <c r="G10" s="8">
        <v>884</v>
      </c>
      <c r="H10" s="18">
        <v>850</v>
      </c>
      <c r="I10" s="37">
        <f t="shared" si="1"/>
        <v>5167</v>
      </c>
      <c r="J10" s="38">
        <f>H10/H9</f>
        <v>0.67729083665338641</v>
      </c>
    </row>
    <row r="11" spans="1:10" ht="13.5" thickBot="1" x14ac:dyDescent="0.25">
      <c r="A11" s="69" t="s">
        <v>24</v>
      </c>
      <c r="B11" s="70"/>
      <c r="C11" s="70"/>
      <c r="D11" s="70"/>
      <c r="E11" s="70"/>
      <c r="F11" s="70"/>
      <c r="G11" s="70"/>
      <c r="H11" s="71"/>
    </row>
    <row r="12" spans="1:10" x14ac:dyDescent="0.2">
      <c r="A12" s="72"/>
      <c r="B12" s="3" t="s">
        <v>1</v>
      </c>
      <c r="C12" s="4">
        <v>14978</v>
      </c>
      <c r="D12" s="4">
        <v>13476</v>
      </c>
      <c r="E12" s="4">
        <v>16141</v>
      </c>
      <c r="F12" s="4">
        <v>14877</v>
      </c>
      <c r="G12" s="4">
        <v>15763</v>
      </c>
      <c r="H12" s="26">
        <v>15682</v>
      </c>
      <c r="I12" s="37">
        <f>SUM(C12:H12)</f>
        <v>90917</v>
      </c>
    </row>
    <row r="13" spans="1:10" x14ac:dyDescent="0.2">
      <c r="A13" s="72"/>
      <c r="B13" s="5" t="s">
        <v>2</v>
      </c>
      <c r="C13" s="6">
        <v>4288</v>
      </c>
      <c r="D13" s="6">
        <v>4354</v>
      </c>
      <c r="E13" s="6">
        <v>4489</v>
      </c>
      <c r="F13" s="6">
        <v>4791</v>
      </c>
      <c r="G13" s="6">
        <v>4936</v>
      </c>
      <c r="H13" s="26">
        <v>4845</v>
      </c>
      <c r="I13" s="37">
        <f t="shared" ref="I13:I14" si="2">SUM(C13:H13)</f>
        <v>27703</v>
      </c>
      <c r="J13" s="38">
        <f>I13/I12</f>
        <v>0.30470649053532345</v>
      </c>
    </row>
    <row r="14" spans="1:10" ht="13.5" thickBot="1" x14ac:dyDescent="0.25">
      <c r="A14" s="72"/>
      <c r="B14" s="11" t="s">
        <v>4</v>
      </c>
      <c r="C14" s="33">
        <v>2376</v>
      </c>
      <c r="D14" s="33">
        <v>2397</v>
      </c>
      <c r="E14" s="33">
        <v>2598</v>
      </c>
      <c r="F14" s="33">
        <v>2412</v>
      </c>
      <c r="G14" s="33">
        <v>2399</v>
      </c>
      <c r="H14" s="34">
        <v>2309</v>
      </c>
      <c r="I14" s="37">
        <f t="shared" si="2"/>
        <v>14491</v>
      </c>
      <c r="J14" s="38">
        <f>H14/H13</f>
        <v>0.47657378740970074</v>
      </c>
    </row>
    <row r="15" spans="1:10" ht="13.5" thickBot="1" x14ac:dyDescent="0.25">
      <c r="A15" s="73" t="s">
        <v>6</v>
      </c>
      <c r="B15" s="74"/>
      <c r="C15" s="74"/>
      <c r="D15" s="74"/>
      <c r="E15" s="74"/>
      <c r="F15" s="74"/>
      <c r="G15" s="74"/>
      <c r="H15" s="75"/>
    </row>
    <row r="16" spans="1:10" ht="13.5" thickBot="1" x14ac:dyDescent="0.25">
      <c r="A16" s="76"/>
      <c r="B16" s="77"/>
      <c r="C16" s="35">
        <v>2010</v>
      </c>
      <c r="D16" s="35">
        <v>2011</v>
      </c>
      <c r="E16" s="35">
        <v>2012</v>
      </c>
      <c r="F16" s="35">
        <v>2013</v>
      </c>
      <c r="G16" s="35">
        <v>2014</v>
      </c>
      <c r="H16" s="36">
        <v>2015</v>
      </c>
    </row>
    <row r="17" spans="1:10" ht="13.5" thickBot="1" x14ac:dyDescent="0.25">
      <c r="A17" s="66" t="s">
        <v>25</v>
      </c>
      <c r="B17" s="67"/>
      <c r="C17" s="67"/>
      <c r="D17" s="67"/>
      <c r="E17" s="67"/>
      <c r="F17" s="67"/>
      <c r="G17" s="67"/>
      <c r="H17" s="68"/>
    </row>
    <row r="18" spans="1:10" x14ac:dyDescent="0.2">
      <c r="A18" s="10" t="s">
        <v>8</v>
      </c>
      <c r="B18" s="3" t="s">
        <v>1</v>
      </c>
      <c r="C18" s="3">
        <v>3098</v>
      </c>
      <c r="D18" s="3">
        <v>2576</v>
      </c>
      <c r="E18" s="3">
        <v>2290</v>
      </c>
      <c r="F18" s="3">
        <v>1555</v>
      </c>
      <c r="G18" s="3">
        <v>1587</v>
      </c>
      <c r="H18" s="26">
        <v>1531</v>
      </c>
      <c r="I18" s="37">
        <f>SUM(C18:H18)</f>
        <v>12637</v>
      </c>
    </row>
    <row r="19" spans="1:10" x14ac:dyDescent="0.2">
      <c r="A19" s="10"/>
      <c r="B19" s="5" t="s">
        <v>2</v>
      </c>
      <c r="C19" s="5">
        <v>522</v>
      </c>
      <c r="D19" s="5">
        <v>367</v>
      </c>
      <c r="E19" s="5">
        <v>533</v>
      </c>
      <c r="F19" s="5">
        <v>597</v>
      </c>
      <c r="G19" s="5">
        <v>650</v>
      </c>
      <c r="H19" s="18">
        <v>347</v>
      </c>
      <c r="I19" s="37">
        <f t="shared" ref="I19:I20" si="3">SUM(C19:H19)</f>
        <v>3016</v>
      </c>
      <c r="J19" s="38">
        <f>H19/H18</f>
        <v>0.22664924885695623</v>
      </c>
    </row>
    <row r="20" spans="1:10" ht="13.5" thickBot="1" x14ac:dyDescent="0.25">
      <c r="A20" s="10"/>
      <c r="B20" s="11" t="s">
        <v>4</v>
      </c>
      <c r="C20" s="11">
        <v>265</v>
      </c>
      <c r="D20" s="11">
        <v>256</v>
      </c>
      <c r="E20" s="11">
        <v>247</v>
      </c>
      <c r="F20" s="11">
        <v>250</v>
      </c>
      <c r="G20" s="11">
        <v>204</v>
      </c>
      <c r="H20" s="18">
        <v>232</v>
      </c>
      <c r="I20" s="37">
        <f t="shared" si="3"/>
        <v>1454</v>
      </c>
      <c r="J20" s="38">
        <f>H20/H19</f>
        <v>0.66858789625360227</v>
      </c>
    </row>
    <row r="21" spans="1:10" ht="13.5" thickBot="1" x14ac:dyDescent="0.25">
      <c r="A21" s="66" t="s">
        <v>26</v>
      </c>
      <c r="B21" s="67"/>
      <c r="C21" s="67"/>
      <c r="D21" s="67"/>
      <c r="E21" s="67"/>
      <c r="F21" s="67"/>
      <c r="G21" s="67"/>
      <c r="H21" s="68"/>
    </row>
    <row r="22" spans="1:10" x14ac:dyDescent="0.2">
      <c r="A22" s="10" t="s">
        <v>10</v>
      </c>
      <c r="B22" s="3" t="s">
        <v>1</v>
      </c>
      <c r="C22" s="3">
        <v>96</v>
      </c>
      <c r="D22" s="3">
        <v>76</v>
      </c>
      <c r="E22" s="3">
        <v>87</v>
      </c>
      <c r="F22" s="3">
        <v>92</v>
      </c>
      <c r="G22" s="3">
        <v>98</v>
      </c>
      <c r="H22" s="18">
        <v>133</v>
      </c>
      <c r="I22" s="37">
        <f>SUM(C22:H22)</f>
        <v>582</v>
      </c>
    </row>
    <row r="23" spans="1:10" x14ac:dyDescent="0.2">
      <c r="A23" s="10"/>
      <c r="B23" s="5" t="s">
        <v>2</v>
      </c>
      <c r="C23" s="5">
        <v>14</v>
      </c>
      <c r="D23" s="5">
        <v>15</v>
      </c>
      <c r="E23" s="5">
        <v>13</v>
      </c>
      <c r="F23" s="5">
        <v>13</v>
      </c>
      <c r="G23" s="5">
        <v>16</v>
      </c>
      <c r="H23" s="18">
        <v>16</v>
      </c>
      <c r="I23" s="37">
        <f t="shared" ref="I23:I24" si="4">SUM(C23:H23)</f>
        <v>87</v>
      </c>
      <c r="J23" s="38">
        <f>H23/H22</f>
        <v>0.12030075187969924</v>
      </c>
    </row>
    <row r="24" spans="1:10" ht="13.5" thickBot="1" x14ac:dyDescent="0.25">
      <c r="A24" s="10"/>
      <c r="B24" s="11" t="s">
        <v>4</v>
      </c>
      <c r="C24" s="11">
        <v>10</v>
      </c>
      <c r="D24" s="11">
        <v>8</v>
      </c>
      <c r="E24" s="11">
        <v>10</v>
      </c>
      <c r="F24" s="11">
        <v>9</v>
      </c>
      <c r="G24" s="11">
        <v>10</v>
      </c>
      <c r="H24" s="27">
        <v>12</v>
      </c>
      <c r="I24" s="37">
        <f t="shared" si="4"/>
        <v>59</v>
      </c>
      <c r="J24" s="38">
        <f>I24/I23</f>
        <v>0.67816091954022983</v>
      </c>
    </row>
    <row r="25" spans="1:10" x14ac:dyDescent="0.2">
      <c r="A25" s="12" t="s">
        <v>11</v>
      </c>
      <c r="B25" s="9" t="s">
        <v>1</v>
      </c>
      <c r="C25" s="9">
        <v>314</v>
      </c>
      <c r="D25" s="9">
        <v>439</v>
      </c>
      <c r="E25" s="9">
        <v>447</v>
      </c>
      <c r="F25" s="9">
        <v>481</v>
      </c>
      <c r="G25" s="9">
        <v>565</v>
      </c>
      <c r="H25" s="17">
        <v>640</v>
      </c>
      <c r="I25" s="37">
        <f>SUM(C25:H25)</f>
        <v>2886</v>
      </c>
    </row>
    <row r="26" spans="1:10" x14ac:dyDescent="0.2">
      <c r="A26" s="10"/>
      <c r="B26" s="5" t="s">
        <v>2</v>
      </c>
      <c r="C26" s="5">
        <v>37</v>
      </c>
      <c r="D26" s="5">
        <v>39</v>
      </c>
      <c r="E26" s="5">
        <v>42</v>
      </c>
      <c r="F26" s="5">
        <v>45</v>
      </c>
      <c r="G26" s="5">
        <v>40</v>
      </c>
      <c r="H26" s="18">
        <v>55</v>
      </c>
      <c r="I26" s="37">
        <f t="shared" ref="I26:I27" si="5">SUM(C26:H26)</f>
        <v>258</v>
      </c>
      <c r="J26" s="38">
        <f>H26/H25</f>
        <v>8.59375E-2</v>
      </c>
    </row>
    <row r="27" spans="1:10" ht="13.5" thickBot="1" x14ac:dyDescent="0.25">
      <c r="A27" s="13"/>
      <c r="B27" s="7" t="s">
        <v>4</v>
      </c>
      <c r="C27" s="7">
        <v>34</v>
      </c>
      <c r="D27" s="7">
        <v>35</v>
      </c>
      <c r="E27" s="7">
        <v>39</v>
      </c>
      <c r="F27" s="7">
        <v>35</v>
      </c>
      <c r="G27" s="7">
        <v>34</v>
      </c>
      <c r="H27" s="19">
        <v>36</v>
      </c>
      <c r="I27" s="37">
        <f t="shared" si="5"/>
        <v>213</v>
      </c>
      <c r="J27" s="38">
        <f>H27/H26</f>
        <v>0.65454545454545454</v>
      </c>
    </row>
    <row r="28" spans="1:10" x14ac:dyDescent="0.2">
      <c r="A28" s="10" t="s">
        <v>12</v>
      </c>
      <c r="B28" s="3" t="s">
        <v>1</v>
      </c>
      <c r="C28" s="3">
        <v>4627</v>
      </c>
      <c r="D28" s="3">
        <v>4717</v>
      </c>
      <c r="E28" s="3">
        <v>5119</v>
      </c>
      <c r="F28" s="3">
        <v>5147</v>
      </c>
      <c r="G28" s="3">
        <v>5668</v>
      </c>
      <c r="H28" s="28">
        <v>6157</v>
      </c>
      <c r="I28" s="37">
        <f>SUM(C28:H28)</f>
        <v>31435</v>
      </c>
    </row>
    <row r="29" spans="1:10" x14ac:dyDescent="0.2">
      <c r="A29" s="10"/>
      <c r="B29" s="5" t="s">
        <v>2</v>
      </c>
      <c r="C29" s="5">
        <v>219</v>
      </c>
      <c r="D29" s="5">
        <v>177</v>
      </c>
      <c r="E29" s="5">
        <v>192</v>
      </c>
      <c r="F29" s="5">
        <v>191</v>
      </c>
      <c r="G29" s="5">
        <v>259</v>
      </c>
      <c r="H29" s="18">
        <v>238</v>
      </c>
      <c r="I29" s="37">
        <f t="shared" ref="I29:I30" si="6">SUM(C29:H29)</f>
        <v>1276</v>
      </c>
      <c r="J29" s="38">
        <f>H29/H28</f>
        <v>3.865518921552704E-2</v>
      </c>
    </row>
    <row r="30" spans="1:10" ht="13.5" thickBot="1" x14ac:dyDescent="0.25">
      <c r="A30" s="10"/>
      <c r="B30" s="11" t="s">
        <v>4</v>
      </c>
      <c r="C30" s="11">
        <v>163</v>
      </c>
      <c r="D30" s="11">
        <v>175</v>
      </c>
      <c r="E30" s="11">
        <v>182</v>
      </c>
      <c r="F30" s="11">
        <v>185</v>
      </c>
      <c r="G30" s="11">
        <v>186</v>
      </c>
      <c r="H30" s="27">
        <v>184</v>
      </c>
      <c r="I30" s="37">
        <f t="shared" si="6"/>
        <v>1075</v>
      </c>
      <c r="J30" s="38">
        <f>H30/H29</f>
        <v>0.77310924369747902</v>
      </c>
    </row>
    <row r="31" spans="1:10" x14ac:dyDescent="0.2">
      <c r="A31" s="20" t="s">
        <v>20</v>
      </c>
      <c r="B31" s="21" t="s">
        <v>1</v>
      </c>
      <c r="C31" s="21">
        <f>SUM(C22,C25,C28)</f>
        <v>5037</v>
      </c>
      <c r="D31" s="21">
        <f t="shared" ref="D31:H31" si="7">SUM(D22,D25,D28)</f>
        <v>5232</v>
      </c>
      <c r="E31" s="21">
        <f t="shared" si="7"/>
        <v>5653</v>
      </c>
      <c r="F31" s="21">
        <f t="shared" si="7"/>
        <v>5720</v>
      </c>
      <c r="G31" s="21">
        <f t="shared" si="7"/>
        <v>6331</v>
      </c>
      <c r="H31" s="22">
        <f t="shared" si="7"/>
        <v>6930</v>
      </c>
      <c r="I31" s="37">
        <f>SUM(C31:H31)</f>
        <v>34903</v>
      </c>
    </row>
    <row r="32" spans="1:10" x14ac:dyDescent="0.2">
      <c r="A32" s="14"/>
      <c r="B32" s="15" t="s">
        <v>2</v>
      </c>
      <c r="C32" s="15">
        <f t="shared" ref="C32:H33" si="8">SUM(C23,C26,C29)</f>
        <v>270</v>
      </c>
      <c r="D32" s="15">
        <f t="shared" si="8"/>
        <v>231</v>
      </c>
      <c r="E32" s="15">
        <f t="shared" si="8"/>
        <v>247</v>
      </c>
      <c r="F32" s="15">
        <f t="shared" si="8"/>
        <v>249</v>
      </c>
      <c r="G32" s="15">
        <f t="shared" si="8"/>
        <v>315</v>
      </c>
      <c r="H32" s="16">
        <f t="shared" si="8"/>
        <v>309</v>
      </c>
      <c r="I32" s="37">
        <f t="shared" ref="I32:I33" si="9">SUM(C32:H32)</f>
        <v>1621</v>
      </c>
      <c r="J32" s="38">
        <f>H32/H31</f>
        <v>4.4588744588744587E-2</v>
      </c>
    </row>
    <row r="33" spans="1:10" ht="13.5" thickBot="1" x14ac:dyDescent="0.25">
      <c r="A33" s="23"/>
      <c r="B33" s="24" t="s">
        <v>4</v>
      </c>
      <c r="C33" s="24">
        <f t="shared" si="8"/>
        <v>207</v>
      </c>
      <c r="D33" s="24">
        <f t="shared" si="8"/>
        <v>218</v>
      </c>
      <c r="E33" s="24">
        <f t="shared" si="8"/>
        <v>231</v>
      </c>
      <c r="F33" s="24">
        <f t="shared" si="8"/>
        <v>229</v>
      </c>
      <c r="G33" s="24">
        <f t="shared" si="8"/>
        <v>230</v>
      </c>
      <c r="H33" s="25">
        <f t="shared" si="8"/>
        <v>232</v>
      </c>
      <c r="I33" s="37">
        <f t="shared" si="9"/>
        <v>1347</v>
      </c>
      <c r="J33" s="38">
        <f>H33/H32</f>
        <v>0.7508090614886731</v>
      </c>
    </row>
    <row r="34" spans="1:10" ht="13.5" thickBot="1" x14ac:dyDescent="0.25">
      <c r="A34" s="66" t="s">
        <v>27</v>
      </c>
      <c r="B34" s="67"/>
      <c r="C34" s="67"/>
      <c r="D34" s="67"/>
      <c r="E34" s="67"/>
      <c r="F34" s="67"/>
      <c r="G34" s="67"/>
      <c r="H34" s="68"/>
    </row>
    <row r="35" spans="1:10" x14ac:dyDescent="0.2">
      <c r="A35" s="12" t="s">
        <v>14</v>
      </c>
      <c r="B35" s="9" t="s">
        <v>1</v>
      </c>
      <c r="C35" s="9">
        <v>1397</v>
      </c>
      <c r="D35" s="9">
        <v>1343</v>
      </c>
      <c r="E35" s="9">
        <v>1663</v>
      </c>
      <c r="F35" s="9">
        <v>1708</v>
      </c>
      <c r="G35" s="9">
        <v>1282</v>
      </c>
      <c r="H35" s="26">
        <v>1684</v>
      </c>
      <c r="I35" s="37">
        <f>SUM(C35:H35)</f>
        <v>9077</v>
      </c>
    </row>
    <row r="36" spans="1:10" x14ac:dyDescent="0.2">
      <c r="A36" s="10"/>
      <c r="B36" s="5" t="s">
        <v>2</v>
      </c>
      <c r="C36" s="5">
        <v>89</v>
      </c>
      <c r="D36" s="5">
        <v>90</v>
      </c>
      <c r="E36" s="5">
        <v>96</v>
      </c>
      <c r="F36" s="5">
        <v>91</v>
      </c>
      <c r="G36" s="5">
        <v>99</v>
      </c>
      <c r="H36" s="18">
        <v>99</v>
      </c>
      <c r="I36" s="37">
        <f t="shared" ref="I36:I37" si="10">SUM(C36:H36)</f>
        <v>564</v>
      </c>
      <c r="J36" s="38">
        <f>H36/H35</f>
        <v>5.8788598574821854E-2</v>
      </c>
    </row>
    <row r="37" spans="1:10" ht="13.5" thickBot="1" x14ac:dyDescent="0.25">
      <c r="A37" s="13"/>
      <c r="B37" s="7" t="s">
        <v>4</v>
      </c>
      <c r="C37" s="7">
        <v>81</v>
      </c>
      <c r="D37" s="7">
        <v>82</v>
      </c>
      <c r="E37" s="7">
        <v>82</v>
      </c>
      <c r="F37" s="7">
        <v>82</v>
      </c>
      <c r="G37" s="7">
        <v>82</v>
      </c>
      <c r="H37" s="18">
        <v>82</v>
      </c>
      <c r="I37" s="37">
        <f t="shared" si="10"/>
        <v>491</v>
      </c>
      <c r="J37" s="38">
        <f>H37/H36</f>
        <v>0.82828282828282829</v>
      </c>
    </row>
    <row r="38" spans="1:10" ht="13.5" thickBot="1" x14ac:dyDescent="0.25">
      <c r="A38" s="66" t="s">
        <v>28</v>
      </c>
      <c r="B38" s="67"/>
      <c r="C38" s="67"/>
      <c r="D38" s="67"/>
      <c r="E38" s="67"/>
      <c r="F38" s="67"/>
      <c r="G38" s="67"/>
      <c r="H38" s="68"/>
    </row>
    <row r="39" spans="1:10" x14ac:dyDescent="0.2">
      <c r="A39" s="10" t="s">
        <v>16</v>
      </c>
      <c r="B39" s="3" t="s">
        <v>1</v>
      </c>
      <c r="C39" s="3">
        <v>530</v>
      </c>
      <c r="D39" s="3">
        <v>572</v>
      </c>
      <c r="E39" s="3">
        <v>551</v>
      </c>
      <c r="F39" s="3">
        <v>694</v>
      </c>
      <c r="G39" s="3">
        <v>747</v>
      </c>
      <c r="H39" s="18">
        <v>644</v>
      </c>
      <c r="I39" s="37">
        <f>SUM(C39:H39)</f>
        <v>3738</v>
      </c>
    </row>
    <row r="40" spans="1:10" x14ac:dyDescent="0.2">
      <c r="A40" s="10"/>
      <c r="B40" s="5" t="s">
        <v>2</v>
      </c>
      <c r="C40" s="5">
        <v>187</v>
      </c>
      <c r="D40" s="5">
        <v>224</v>
      </c>
      <c r="E40" s="5">
        <v>259</v>
      </c>
      <c r="F40" s="5">
        <v>217</v>
      </c>
      <c r="G40" s="5">
        <v>192</v>
      </c>
      <c r="H40" s="18">
        <v>212</v>
      </c>
      <c r="I40" s="37">
        <f t="shared" ref="I40:I41" si="11">SUM(C40:H40)</f>
        <v>1291</v>
      </c>
      <c r="J40" s="38">
        <f>H40/H39</f>
        <v>0.32919254658385094</v>
      </c>
    </row>
    <row r="41" spans="1:10" ht="13.5" thickBot="1" x14ac:dyDescent="0.25">
      <c r="A41" s="10"/>
      <c r="B41" s="11" t="s">
        <v>4</v>
      </c>
      <c r="C41" s="11">
        <v>154</v>
      </c>
      <c r="D41" s="11">
        <v>165</v>
      </c>
      <c r="E41" s="11">
        <v>174</v>
      </c>
      <c r="F41" s="11">
        <v>162</v>
      </c>
      <c r="G41" s="11">
        <v>162</v>
      </c>
      <c r="H41" s="18">
        <v>151</v>
      </c>
      <c r="I41" s="37">
        <f t="shared" si="11"/>
        <v>968</v>
      </c>
      <c r="J41" s="38">
        <f>H41/H40</f>
        <v>0.71226415094339623</v>
      </c>
    </row>
    <row r="42" spans="1:10" ht="13.5" thickBot="1" x14ac:dyDescent="0.25">
      <c r="A42" s="66" t="s">
        <v>29</v>
      </c>
      <c r="B42" s="67"/>
      <c r="C42" s="67"/>
      <c r="D42" s="67"/>
      <c r="E42" s="67"/>
      <c r="F42" s="67"/>
      <c r="G42" s="67"/>
      <c r="H42" s="68"/>
    </row>
    <row r="43" spans="1:10" x14ac:dyDescent="0.2">
      <c r="A43" s="12" t="s">
        <v>18</v>
      </c>
      <c r="B43" s="9" t="s">
        <v>1</v>
      </c>
      <c r="C43" s="9"/>
      <c r="D43" s="9"/>
      <c r="E43" s="9"/>
      <c r="F43" s="9">
        <v>15</v>
      </c>
      <c r="G43" s="9">
        <v>56</v>
      </c>
      <c r="H43" s="17">
        <v>116</v>
      </c>
      <c r="I43" s="37">
        <f>SUM(C43:H43)</f>
        <v>187</v>
      </c>
    </row>
    <row r="44" spans="1:10" x14ac:dyDescent="0.2">
      <c r="A44" s="10"/>
      <c r="B44" s="5" t="s">
        <v>2</v>
      </c>
      <c r="C44" s="5"/>
      <c r="D44" s="5"/>
      <c r="E44" s="5"/>
      <c r="F44" s="5">
        <v>14</v>
      </c>
      <c r="G44" s="5">
        <v>32</v>
      </c>
      <c r="H44" s="18">
        <v>34</v>
      </c>
      <c r="I44" s="37">
        <f t="shared" ref="I44:I45" si="12">SUM(C44:H44)</f>
        <v>80</v>
      </c>
      <c r="J44" s="38">
        <f>H44/H43</f>
        <v>0.29310344827586204</v>
      </c>
    </row>
    <row r="45" spans="1:10" ht="13.5" thickBot="1" x14ac:dyDescent="0.25">
      <c r="A45" s="13"/>
      <c r="B45" s="7" t="s">
        <v>4</v>
      </c>
      <c r="C45" s="7"/>
      <c r="D45" s="7"/>
      <c r="E45" s="7"/>
      <c r="F45" s="7">
        <v>14</v>
      </c>
      <c r="G45" s="7">
        <v>29</v>
      </c>
      <c r="H45" s="19">
        <v>30</v>
      </c>
      <c r="I45" s="37">
        <f t="shared" si="12"/>
        <v>73</v>
      </c>
      <c r="J45" s="38">
        <f>H45/H44</f>
        <v>0.88235294117647056</v>
      </c>
    </row>
  </sheetData>
  <mergeCells count="15">
    <mergeCell ref="A8:A10"/>
    <mergeCell ref="A1:H1"/>
    <mergeCell ref="A2:B2"/>
    <mergeCell ref="A3:H3"/>
    <mergeCell ref="A4:A6"/>
    <mergeCell ref="A7:H7"/>
    <mergeCell ref="A34:H34"/>
    <mergeCell ref="A38:H38"/>
    <mergeCell ref="A42:H42"/>
    <mergeCell ref="A11:H11"/>
    <mergeCell ref="A12:A14"/>
    <mergeCell ref="A15:H15"/>
    <mergeCell ref="A16:B16"/>
    <mergeCell ref="A17:H17"/>
    <mergeCell ref="A21:H2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zoomScaleNormal="100" workbookViewId="0">
      <selection activeCell="A3" sqref="A3"/>
    </sheetView>
  </sheetViews>
  <sheetFormatPr defaultRowHeight="15" customHeight="1" x14ac:dyDescent="0.2"/>
  <cols>
    <col min="1" max="1" width="9.140625" style="2"/>
    <col min="2" max="2" width="21.7109375" style="2" customWidth="1"/>
    <col min="3" max="8" width="9.7109375" style="2" customWidth="1"/>
    <col min="9" max="16384" width="9.140625" style="2"/>
  </cols>
  <sheetData>
    <row r="1" spans="1:8" s="1" customFormat="1" ht="41.1" customHeight="1" x14ac:dyDescent="0.2"/>
    <row r="2" spans="1:8" s="1" customFormat="1" ht="42" customHeight="1" x14ac:dyDescent="0.35">
      <c r="A2" s="65" t="s">
        <v>21</v>
      </c>
      <c r="B2" s="82"/>
      <c r="C2" s="82"/>
      <c r="D2" s="82"/>
      <c r="E2" s="82"/>
      <c r="F2" s="82"/>
      <c r="G2" s="82"/>
      <c r="H2" s="82"/>
    </row>
    <row r="3" spans="1:8" ht="15" customHeight="1" thickBot="1" x14ac:dyDescent="0.25"/>
    <row r="4" spans="1:8" ht="15" customHeight="1" thickBot="1" x14ac:dyDescent="0.25">
      <c r="A4" s="73" t="s">
        <v>19</v>
      </c>
      <c r="B4" s="74"/>
      <c r="C4" s="74"/>
      <c r="D4" s="74"/>
      <c r="E4" s="74"/>
      <c r="F4" s="74"/>
      <c r="G4" s="74"/>
      <c r="H4" s="75"/>
    </row>
    <row r="5" spans="1:8" ht="15" customHeight="1" thickBot="1" x14ac:dyDescent="0.25">
      <c r="A5" s="80"/>
      <c r="B5" s="81"/>
      <c r="C5" s="31">
        <v>2010</v>
      </c>
      <c r="D5" s="31">
        <v>2011</v>
      </c>
      <c r="E5" s="31">
        <v>2012</v>
      </c>
      <c r="F5" s="31">
        <v>2013</v>
      </c>
      <c r="G5" s="31">
        <v>2014</v>
      </c>
      <c r="H5" s="32">
        <v>2015</v>
      </c>
    </row>
    <row r="6" spans="1:8" ht="15" customHeight="1" thickBot="1" x14ac:dyDescent="0.25">
      <c r="A6" s="29" t="s">
        <v>0</v>
      </c>
      <c r="B6" s="30"/>
      <c r="C6" s="58"/>
      <c r="D6" s="58"/>
      <c r="E6" s="58"/>
      <c r="F6" s="58"/>
      <c r="G6" s="58"/>
      <c r="H6" s="59"/>
    </row>
    <row r="7" spans="1:8" ht="15" customHeight="1" x14ac:dyDescent="0.2">
      <c r="A7" s="72"/>
      <c r="B7" s="3" t="s">
        <v>1</v>
      </c>
      <c r="C7" s="60">
        <v>23271</v>
      </c>
      <c r="D7" s="60">
        <v>23753</v>
      </c>
      <c r="E7" s="60">
        <v>28437</v>
      </c>
      <c r="F7" s="60">
        <v>30835</v>
      </c>
      <c r="G7" s="60">
        <v>31332</v>
      </c>
      <c r="H7" s="42">
        <v>31143</v>
      </c>
    </row>
    <row r="8" spans="1:8" ht="15" customHeight="1" x14ac:dyDescent="0.2">
      <c r="A8" s="72"/>
      <c r="B8" s="5" t="s">
        <v>2</v>
      </c>
      <c r="C8" s="61">
        <v>7540</v>
      </c>
      <c r="D8" s="61">
        <v>7469</v>
      </c>
      <c r="E8" s="61">
        <v>7847</v>
      </c>
      <c r="F8" s="61">
        <v>8243</v>
      </c>
      <c r="G8" s="61">
        <v>8929</v>
      </c>
      <c r="H8" s="42">
        <v>9510</v>
      </c>
    </row>
    <row r="9" spans="1:8" ht="15" customHeight="1" thickBot="1" x14ac:dyDescent="0.25">
      <c r="A9" s="79"/>
      <c r="B9" s="7" t="s">
        <v>4</v>
      </c>
      <c r="C9" s="62">
        <v>3960</v>
      </c>
      <c r="D9" s="62">
        <v>4026</v>
      </c>
      <c r="E9" s="62">
        <v>3915</v>
      </c>
      <c r="F9" s="62">
        <v>3946</v>
      </c>
      <c r="G9" s="62">
        <v>3976</v>
      </c>
      <c r="H9" s="42">
        <v>4076</v>
      </c>
    </row>
    <row r="10" spans="1:8" ht="15" customHeight="1" thickBot="1" x14ac:dyDescent="0.25">
      <c r="A10" s="29" t="s">
        <v>3</v>
      </c>
      <c r="B10" s="30"/>
      <c r="C10" s="58"/>
      <c r="D10" s="58"/>
      <c r="E10" s="58"/>
      <c r="F10" s="58"/>
      <c r="G10" s="58"/>
      <c r="H10" s="59"/>
    </row>
    <row r="11" spans="1:8" ht="15" customHeight="1" x14ac:dyDescent="0.2">
      <c r="A11" s="78"/>
      <c r="B11" s="9" t="s">
        <v>1</v>
      </c>
      <c r="C11" s="60">
        <v>2848</v>
      </c>
      <c r="D11" s="60">
        <v>2859</v>
      </c>
      <c r="E11" s="60">
        <v>3169</v>
      </c>
      <c r="F11" s="60">
        <v>3432</v>
      </c>
      <c r="G11" s="60">
        <v>3270</v>
      </c>
      <c r="H11" s="42">
        <v>2577</v>
      </c>
    </row>
    <row r="12" spans="1:8" ht="15" customHeight="1" x14ac:dyDescent="0.2">
      <c r="A12" s="72"/>
      <c r="B12" s="5" t="s">
        <v>2</v>
      </c>
      <c r="C12" s="61">
        <v>1340</v>
      </c>
      <c r="D12" s="61">
        <v>1198</v>
      </c>
      <c r="E12" s="61">
        <v>1357</v>
      </c>
      <c r="F12" s="61">
        <v>1360</v>
      </c>
      <c r="G12" s="61">
        <v>1382</v>
      </c>
      <c r="H12" s="42">
        <v>1255</v>
      </c>
    </row>
    <row r="13" spans="1:8" ht="15" customHeight="1" thickBot="1" x14ac:dyDescent="0.25">
      <c r="A13" s="79"/>
      <c r="B13" s="7" t="s">
        <v>4</v>
      </c>
      <c r="C13" s="62">
        <v>919</v>
      </c>
      <c r="D13" s="62">
        <v>791</v>
      </c>
      <c r="E13" s="62">
        <v>845</v>
      </c>
      <c r="F13" s="62">
        <v>878</v>
      </c>
      <c r="G13" s="62">
        <v>884</v>
      </c>
      <c r="H13" s="44">
        <v>850</v>
      </c>
    </row>
    <row r="14" spans="1:8" ht="15" customHeight="1" thickBot="1" x14ac:dyDescent="0.25">
      <c r="A14" s="29" t="s">
        <v>5</v>
      </c>
      <c r="B14" s="30"/>
      <c r="C14" s="58"/>
      <c r="D14" s="58"/>
      <c r="E14" s="58"/>
      <c r="F14" s="58"/>
      <c r="G14" s="58"/>
      <c r="H14" s="59"/>
    </row>
    <row r="15" spans="1:8" ht="15" customHeight="1" x14ac:dyDescent="0.2">
      <c r="A15" s="72"/>
      <c r="B15" s="3" t="s">
        <v>1</v>
      </c>
      <c r="C15" s="60">
        <v>14978</v>
      </c>
      <c r="D15" s="60">
        <v>13476</v>
      </c>
      <c r="E15" s="60">
        <v>16141</v>
      </c>
      <c r="F15" s="60">
        <v>14877</v>
      </c>
      <c r="G15" s="60">
        <v>15763</v>
      </c>
      <c r="H15" s="42">
        <v>15682</v>
      </c>
    </row>
    <row r="16" spans="1:8" ht="15" customHeight="1" x14ac:dyDescent="0.2">
      <c r="A16" s="72"/>
      <c r="B16" s="5" t="s">
        <v>2</v>
      </c>
      <c r="C16" s="61">
        <v>4288</v>
      </c>
      <c r="D16" s="61">
        <v>4354</v>
      </c>
      <c r="E16" s="61">
        <v>4489</v>
      </c>
      <c r="F16" s="61">
        <v>4791</v>
      </c>
      <c r="G16" s="61">
        <v>4936</v>
      </c>
      <c r="H16" s="42">
        <v>4845</v>
      </c>
    </row>
    <row r="17" spans="1:8" ht="15" customHeight="1" thickBot="1" x14ac:dyDescent="0.25">
      <c r="A17" s="72"/>
      <c r="B17" s="11" t="s">
        <v>4</v>
      </c>
      <c r="C17" s="63">
        <v>2376</v>
      </c>
      <c r="D17" s="63">
        <v>2397</v>
      </c>
      <c r="E17" s="63">
        <v>2598</v>
      </c>
      <c r="F17" s="63">
        <v>2412</v>
      </c>
      <c r="G17" s="63">
        <v>2399</v>
      </c>
      <c r="H17" s="64">
        <v>2309</v>
      </c>
    </row>
    <row r="18" spans="1:8" ht="15" customHeight="1" thickBot="1" x14ac:dyDescent="0.25">
      <c r="A18" s="73" t="s">
        <v>6</v>
      </c>
      <c r="B18" s="74"/>
      <c r="C18" s="74"/>
      <c r="D18" s="74"/>
      <c r="E18" s="74"/>
      <c r="F18" s="74"/>
      <c r="G18" s="74"/>
      <c r="H18" s="75"/>
    </row>
    <row r="19" spans="1:8" ht="15" customHeight="1" thickBot="1" x14ac:dyDescent="0.25">
      <c r="A19" s="76"/>
      <c r="B19" s="77"/>
      <c r="C19" s="35">
        <v>2010</v>
      </c>
      <c r="D19" s="35">
        <v>2011</v>
      </c>
      <c r="E19" s="35">
        <v>2012</v>
      </c>
      <c r="F19" s="35">
        <v>2013</v>
      </c>
      <c r="G19" s="35">
        <v>2014</v>
      </c>
      <c r="H19" s="36">
        <v>2015</v>
      </c>
    </row>
    <row r="20" spans="1:8" ht="15" customHeight="1" thickBot="1" x14ac:dyDescent="0.25">
      <c r="A20" s="66" t="s">
        <v>7</v>
      </c>
      <c r="B20" s="67"/>
      <c r="C20" s="67"/>
      <c r="D20" s="67"/>
      <c r="E20" s="67"/>
      <c r="F20" s="67"/>
      <c r="G20" s="67"/>
      <c r="H20" s="68"/>
    </row>
    <row r="21" spans="1:8" ht="15" customHeight="1" x14ac:dyDescent="0.2">
      <c r="A21" s="10" t="s">
        <v>8</v>
      </c>
      <c r="B21" s="3" t="s">
        <v>1</v>
      </c>
      <c r="C21" s="41">
        <v>3098</v>
      </c>
      <c r="D21" s="41">
        <v>2576</v>
      </c>
      <c r="E21" s="41">
        <v>2290</v>
      </c>
      <c r="F21" s="41">
        <v>1555</v>
      </c>
      <c r="G21" s="41">
        <v>1587</v>
      </c>
      <c r="H21" s="42">
        <v>1531</v>
      </c>
    </row>
    <row r="22" spans="1:8" ht="15" customHeight="1" x14ac:dyDescent="0.2">
      <c r="A22" s="10"/>
      <c r="B22" s="5" t="s">
        <v>2</v>
      </c>
      <c r="C22" s="43">
        <v>522</v>
      </c>
      <c r="D22" s="43">
        <v>367</v>
      </c>
      <c r="E22" s="43">
        <v>533</v>
      </c>
      <c r="F22" s="43">
        <v>597</v>
      </c>
      <c r="G22" s="43">
        <v>650</v>
      </c>
      <c r="H22" s="44">
        <v>347</v>
      </c>
    </row>
    <row r="23" spans="1:8" ht="15" customHeight="1" thickBot="1" x14ac:dyDescent="0.25">
      <c r="A23" s="10"/>
      <c r="B23" s="11" t="s">
        <v>4</v>
      </c>
      <c r="C23" s="45">
        <v>265</v>
      </c>
      <c r="D23" s="45">
        <v>256</v>
      </c>
      <c r="E23" s="45">
        <v>247</v>
      </c>
      <c r="F23" s="45">
        <v>250</v>
      </c>
      <c r="G23" s="45">
        <v>204</v>
      </c>
      <c r="H23" s="44">
        <v>232</v>
      </c>
    </row>
    <row r="24" spans="1:8" ht="15" customHeight="1" thickBot="1" x14ac:dyDescent="0.25">
      <c r="A24" s="66" t="s">
        <v>9</v>
      </c>
      <c r="B24" s="67"/>
      <c r="C24" s="83"/>
      <c r="D24" s="83"/>
      <c r="E24" s="83"/>
      <c r="F24" s="83"/>
      <c r="G24" s="83"/>
      <c r="H24" s="84"/>
    </row>
    <row r="25" spans="1:8" ht="15" customHeight="1" x14ac:dyDescent="0.2">
      <c r="A25" s="10" t="s">
        <v>10</v>
      </c>
      <c r="B25" s="3" t="s">
        <v>1</v>
      </c>
      <c r="C25" s="41">
        <v>96</v>
      </c>
      <c r="D25" s="41">
        <v>76</v>
      </c>
      <c r="E25" s="41">
        <v>87</v>
      </c>
      <c r="F25" s="41">
        <v>92</v>
      </c>
      <c r="G25" s="41">
        <v>98</v>
      </c>
      <c r="H25" s="44">
        <v>133</v>
      </c>
    </row>
    <row r="26" spans="1:8" ht="15" customHeight="1" x14ac:dyDescent="0.2">
      <c r="A26" s="10"/>
      <c r="B26" s="5" t="s">
        <v>2</v>
      </c>
      <c r="C26" s="43">
        <v>14</v>
      </c>
      <c r="D26" s="43">
        <v>15</v>
      </c>
      <c r="E26" s="43">
        <v>13</v>
      </c>
      <c r="F26" s="43">
        <v>13</v>
      </c>
      <c r="G26" s="43">
        <v>16</v>
      </c>
      <c r="H26" s="44">
        <v>16</v>
      </c>
    </row>
    <row r="27" spans="1:8" ht="15" customHeight="1" thickBot="1" x14ac:dyDescent="0.25">
      <c r="A27" s="10"/>
      <c r="B27" s="11" t="s">
        <v>4</v>
      </c>
      <c r="C27" s="45">
        <v>10</v>
      </c>
      <c r="D27" s="45">
        <v>8</v>
      </c>
      <c r="E27" s="45">
        <v>10</v>
      </c>
      <c r="F27" s="45">
        <v>9</v>
      </c>
      <c r="G27" s="45">
        <v>10</v>
      </c>
      <c r="H27" s="46">
        <v>12</v>
      </c>
    </row>
    <row r="28" spans="1:8" ht="15" customHeight="1" x14ac:dyDescent="0.2">
      <c r="A28" s="12" t="s">
        <v>11</v>
      </c>
      <c r="B28" s="9" t="s">
        <v>1</v>
      </c>
      <c r="C28" s="47">
        <v>314</v>
      </c>
      <c r="D28" s="47">
        <v>439</v>
      </c>
      <c r="E28" s="47">
        <v>447</v>
      </c>
      <c r="F28" s="47">
        <v>481</v>
      </c>
      <c r="G28" s="47">
        <v>565</v>
      </c>
      <c r="H28" s="48">
        <v>640</v>
      </c>
    </row>
    <row r="29" spans="1:8" ht="15" customHeight="1" x14ac:dyDescent="0.2">
      <c r="A29" s="10"/>
      <c r="B29" s="5" t="s">
        <v>2</v>
      </c>
      <c r="C29" s="43">
        <v>37</v>
      </c>
      <c r="D29" s="43">
        <v>39</v>
      </c>
      <c r="E29" s="43">
        <v>42</v>
      </c>
      <c r="F29" s="43">
        <v>45</v>
      </c>
      <c r="G29" s="43">
        <v>40</v>
      </c>
      <c r="H29" s="44">
        <v>55</v>
      </c>
    </row>
    <row r="30" spans="1:8" ht="15" customHeight="1" thickBot="1" x14ac:dyDescent="0.25">
      <c r="A30" s="13"/>
      <c r="B30" s="7" t="s">
        <v>4</v>
      </c>
      <c r="C30" s="49">
        <v>34</v>
      </c>
      <c r="D30" s="49">
        <v>35</v>
      </c>
      <c r="E30" s="49">
        <v>39</v>
      </c>
      <c r="F30" s="49">
        <v>35</v>
      </c>
      <c r="G30" s="49">
        <v>34</v>
      </c>
      <c r="H30" s="50">
        <v>36</v>
      </c>
    </row>
    <row r="31" spans="1:8" ht="15" customHeight="1" x14ac:dyDescent="0.2">
      <c r="A31" s="10" t="s">
        <v>12</v>
      </c>
      <c r="B31" s="3" t="s">
        <v>1</v>
      </c>
      <c r="C31" s="41">
        <v>4627</v>
      </c>
      <c r="D31" s="41">
        <v>4717</v>
      </c>
      <c r="E31" s="41">
        <v>5119</v>
      </c>
      <c r="F31" s="41">
        <v>5147</v>
      </c>
      <c r="G31" s="41">
        <v>5668</v>
      </c>
      <c r="H31" s="51">
        <v>6157</v>
      </c>
    </row>
    <row r="32" spans="1:8" ht="15" customHeight="1" x14ac:dyDescent="0.2">
      <c r="A32" s="10"/>
      <c r="B32" s="5" t="s">
        <v>2</v>
      </c>
      <c r="C32" s="43">
        <v>219</v>
      </c>
      <c r="D32" s="43">
        <v>177</v>
      </c>
      <c r="E32" s="43">
        <v>192</v>
      </c>
      <c r="F32" s="43">
        <v>191</v>
      </c>
      <c r="G32" s="43">
        <v>259</v>
      </c>
      <c r="H32" s="44">
        <v>238</v>
      </c>
    </row>
    <row r="33" spans="1:8" ht="15" customHeight="1" thickBot="1" x14ac:dyDescent="0.25">
      <c r="A33" s="10"/>
      <c r="B33" s="11" t="s">
        <v>4</v>
      </c>
      <c r="C33" s="45">
        <v>163</v>
      </c>
      <c r="D33" s="45">
        <v>175</v>
      </c>
      <c r="E33" s="45">
        <v>182</v>
      </c>
      <c r="F33" s="45">
        <v>185</v>
      </c>
      <c r="G33" s="45">
        <v>186</v>
      </c>
      <c r="H33" s="46">
        <v>184</v>
      </c>
    </row>
    <row r="34" spans="1:8" ht="15" customHeight="1" x14ac:dyDescent="0.2">
      <c r="A34" s="20" t="s">
        <v>20</v>
      </c>
      <c r="B34" s="21" t="s">
        <v>1</v>
      </c>
      <c r="C34" s="52">
        <f>SUM(C25,C28,C31)</f>
        <v>5037</v>
      </c>
      <c r="D34" s="52">
        <f t="shared" ref="D34:H34" si="0">SUM(D25,D28,D31)</f>
        <v>5232</v>
      </c>
      <c r="E34" s="52">
        <f t="shared" si="0"/>
        <v>5653</v>
      </c>
      <c r="F34" s="52">
        <f t="shared" si="0"/>
        <v>5720</v>
      </c>
      <c r="G34" s="52">
        <f t="shared" si="0"/>
        <v>6331</v>
      </c>
      <c r="H34" s="53">
        <f t="shared" si="0"/>
        <v>6930</v>
      </c>
    </row>
    <row r="35" spans="1:8" ht="15" customHeight="1" x14ac:dyDescent="0.2">
      <c r="A35" s="14"/>
      <c r="B35" s="15" t="s">
        <v>2</v>
      </c>
      <c r="C35" s="54">
        <f t="shared" ref="C35:H35" si="1">SUM(C26,C29,C32)</f>
        <v>270</v>
      </c>
      <c r="D35" s="54">
        <f t="shared" si="1"/>
        <v>231</v>
      </c>
      <c r="E35" s="54">
        <f t="shared" si="1"/>
        <v>247</v>
      </c>
      <c r="F35" s="54">
        <f t="shared" si="1"/>
        <v>249</v>
      </c>
      <c r="G35" s="54">
        <f t="shared" si="1"/>
        <v>315</v>
      </c>
      <c r="H35" s="55">
        <f t="shared" si="1"/>
        <v>309</v>
      </c>
    </row>
    <row r="36" spans="1:8" ht="15" customHeight="1" thickBot="1" x14ac:dyDescent="0.25">
      <c r="A36" s="23"/>
      <c r="B36" s="24" t="s">
        <v>4</v>
      </c>
      <c r="C36" s="56">
        <f t="shared" ref="C36:H36" si="2">SUM(C27,C30,C33)</f>
        <v>207</v>
      </c>
      <c r="D36" s="56">
        <f t="shared" si="2"/>
        <v>218</v>
      </c>
      <c r="E36" s="56">
        <f t="shared" si="2"/>
        <v>231</v>
      </c>
      <c r="F36" s="56">
        <f t="shared" si="2"/>
        <v>229</v>
      </c>
      <c r="G36" s="56">
        <f t="shared" si="2"/>
        <v>230</v>
      </c>
      <c r="H36" s="57">
        <f t="shared" si="2"/>
        <v>232</v>
      </c>
    </row>
    <row r="37" spans="1:8" ht="15" customHeight="1" thickBot="1" x14ac:dyDescent="0.25">
      <c r="A37" s="66" t="s">
        <v>13</v>
      </c>
      <c r="B37" s="67"/>
      <c r="C37" s="83"/>
      <c r="D37" s="83"/>
      <c r="E37" s="83"/>
      <c r="F37" s="83"/>
      <c r="G37" s="83"/>
      <c r="H37" s="84"/>
    </row>
    <row r="38" spans="1:8" ht="15" customHeight="1" x14ac:dyDescent="0.2">
      <c r="A38" s="12" t="s">
        <v>14</v>
      </c>
      <c r="B38" s="9" t="s">
        <v>1</v>
      </c>
      <c r="C38" s="47">
        <v>1397</v>
      </c>
      <c r="D38" s="47">
        <v>1343</v>
      </c>
      <c r="E38" s="47">
        <v>1663</v>
      </c>
      <c r="F38" s="47">
        <v>1708</v>
      </c>
      <c r="G38" s="47">
        <v>1282</v>
      </c>
      <c r="H38" s="42">
        <v>1684</v>
      </c>
    </row>
    <row r="39" spans="1:8" ht="15" customHeight="1" x14ac:dyDescent="0.2">
      <c r="A39" s="10"/>
      <c r="B39" s="5" t="s">
        <v>2</v>
      </c>
      <c r="C39" s="43">
        <v>89</v>
      </c>
      <c r="D39" s="43">
        <v>90</v>
      </c>
      <c r="E39" s="43">
        <v>96</v>
      </c>
      <c r="F39" s="43">
        <v>91</v>
      </c>
      <c r="G39" s="43">
        <v>99</v>
      </c>
      <c r="H39" s="44">
        <v>99</v>
      </c>
    </row>
    <row r="40" spans="1:8" ht="15" customHeight="1" thickBot="1" x14ac:dyDescent="0.25">
      <c r="A40" s="13"/>
      <c r="B40" s="7" t="s">
        <v>4</v>
      </c>
      <c r="C40" s="49">
        <v>81</v>
      </c>
      <c r="D40" s="49">
        <v>82</v>
      </c>
      <c r="E40" s="49">
        <v>82</v>
      </c>
      <c r="F40" s="49">
        <v>82</v>
      </c>
      <c r="G40" s="49">
        <v>82</v>
      </c>
      <c r="H40" s="44">
        <v>82</v>
      </c>
    </row>
    <row r="41" spans="1:8" ht="15" customHeight="1" thickBot="1" x14ac:dyDescent="0.25">
      <c r="A41" s="66" t="s">
        <v>15</v>
      </c>
      <c r="B41" s="67"/>
      <c r="C41" s="83"/>
      <c r="D41" s="83"/>
      <c r="E41" s="83"/>
      <c r="F41" s="83"/>
      <c r="G41" s="83"/>
      <c r="H41" s="84"/>
    </row>
    <row r="42" spans="1:8" ht="15" customHeight="1" x14ac:dyDescent="0.2">
      <c r="A42" s="10" t="s">
        <v>16</v>
      </c>
      <c r="B42" s="3" t="s">
        <v>1</v>
      </c>
      <c r="C42" s="41">
        <v>530</v>
      </c>
      <c r="D42" s="41">
        <v>572</v>
      </c>
      <c r="E42" s="41">
        <v>551</v>
      </c>
      <c r="F42" s="41">
        <v>694</v>
      </c>
      <c r="G42" s="41">
        <v>747</v>
      </c>
      <c r="H42" s="44">
        <v>644</v>
      </c>
    </row>
    <row r="43" spans="1:8" ht="15" customHeight="1" x14ac:dyDescent="0.2">
      <c r="A43" s="10"/>
      <c r="B43" s="5" t="s">
        <v>2</v>
      </c>
      <c r="C43" s="43">
        <v>187</v>
      </c>
      <c r="D43" s="43">
        <v>224</v>
      </c>
      <c r="E43" s="43">
        <v>259</v>
      </c>
      <c r="F43" s="43">
        <v>217</v>
      </c>
      <c r="G43" s="43">
        <v>192</v>
      </c>
      <c r="H43" s="44">
        <v>212</v>
      </c>
    </row>
    <row r="44" spans="1:8" ht="15" customHeight="1" thickBot="1" x14ac:dyDescent="0.25">
      <c r="A44" s="10"/>
      <c r="B44" s="11" t="s">
        <v>4</v>
      </c>
      <c r="C44" s="45">
        <v>154</v>
      </c>
      <c r="D44" s="45">
        <v>165</v>
      </c>
      <c r="E44" s="45">
        <v>174</v>
      </c>
      <c r="F44" s="45">
        <v>162</v>
      </c>
      <c r="G44" s="45">
        <v>162</v>
      </c>
      <c r="H44" s="44">
        <v>151</v>
      </c>
    </row>
    <row r="45" spans="1:8" ht="15" customHeight="1" thickBot="1" x14ac:dyDescent="0.25">
      <c r="A45" s="66" t="s">
        <v>17</v>
      </c>
      <c r="B45" s="67"/>
      <c r="C45" s="83"/>
      <c r="D45" s="83"/>
      <c r="E45" s="83"/>
      <c r="F45" s="83"/>
      <c r="G45" s="83"/>
      <c r="H45" s="84"/>
    </row>
    <row r="46" spans="1:8" ht="15" customHeight="1" x14ac:dyDescent="0.2">
      <c r="A46" s="12" t="s">
        <v>18</v>
      </c>
      <c r="B46" s="9" t="s">
        <v>1</v>
      </c>
      <c r="C46" s="47"/>
      <c r="D46" s="47"/>
      <c r="E46" s="47"/>
      <c r="F46" s="47">
        <v>15</v>
      </c>
      <c r="G46" s="47">
        <v>56</v>
      </c>
      <c r="H46" s="48">
        <v>116</v>
      </c>
    </row>
    <row r="47" spans="1:8" ht="15" customHeight="1" x14ac:dyDescent="0.2">
      <c r="A47" s="10"/>
      <c r="B47" s="5" t="s">
        <v>2</v>
      </c>
      <c r="C47" s="43"/>
      <c r="D47" s="43"/>
      <c r="E47" s="43"/>
      <c r="F47" s="43">
        <v>14</v>
      </c>
      <c r="G47" s="43">
        <v>32</v>
      </c>
      <c r="H47" s="44">
        <v>34</v>
      </c>
    </row>
    <row r="48" spans="1:8" ht="15" customHeight="1" thickBot="1" x14ac:dyDescent="0.25">
      <c r="A48" s="13"/>
      <c r="B48" s="7" t="s">
        <v>4</v>
      </c>
      <c r="C48" s="49"/>
      <c r="D48" s="49"/>
      <c r="E48" s="49"/>
      <c r="F48" s="49">
        <v>14</v>
      </c>
      <c r="G48" s="49">
        <v>29</v>
      </c>
      <c r="H48" s="50">
        <v>30</v>
      </c>
    </row>
    <row r="50" spans="1:1" customFormat="1" ht="12.75" x14ac:dyDescent="0.2">
      <c r="A50" t="s">
        <v>33</v>
      </c>
    </row>
    <row r="51" spans="1:1" customFormat="1" ht="12.75" x14ac:dyDescent="0.2">
      <c r="A51" t="s">
        <v>34</v>
      </c>
    </row>
  </sheetData>
  <mergeCells count="13">
    <mergeCell ref="A20:H20"/>
    <mergeCell ref="A24:H24"/>
    <mergeCell ref="A37:H37"/>
    <mergeCell ref="A41:H41"/>
    <mergeCell ref="A45:H45"/>
    <mergeCell ref="A2:H2"/>
    <mergeCell ref="A19:B19"/>
    <mergeCell ref="A5:B5"/>
    <mergeCell ref="A4:H4"/>
    <mergeCell ref="A18:H18"/>
    <mergeCell ref="A7:A9"/>
    <mergeCell ref="A11:A13"/>
    <mergeCell ref="A15:A17"/>
  </mergeCells>
  <printOptions horizontalCentered="1"/>
  <pageMargins left="0.75" right="0.75" top="0.5" bottom="1" header="0.25" footer="0.25"/>
  <pageSetup scale="86" orientation="portrait" r:id="rId1"/>
  <headerFooter scaleWithDoc="0">
    <oddFooter>&amp;C&amp;"Calibri,Regular"Office of Institutional Research and Assessment (OIRA)&amp;RPage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Graphs</vt:lpstr>
      <vt:lpstr>Graph Data</vt:lpstr>
      <vt:lpstr>Table</vt:lpstr>
    </vt:vector>
  </TitlesOfParts>
  <Company>The University of North Carolina at Chapel Hill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Ricks</dc:creator>
  <cp:lastModifiedBy>Robert Ricks</cp:lastModifiedBy>
  <cp:lastPrinted>2016-02-26T18:53:43Z</cp:lastPrinted>
  <dcterms:created xsi:type="dcterms:W3CDTF">2016-02-22T21:34:20Z</dcterms:created>
  <dcterms:modified xsi:type="dcterms:W3CDTF">2016-02-29T21:06:22Z</dcterms:modified>
</cp:coreProperties>
</file>